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4" l="1"/>
  <c r="N10" i="4"/>
  <c r="M10" i="4"/>
  <c r="L10" i="4"/>
  <c r="O9" i="4"/>
  <c r="N9" i="4"/>
  <c r="M9" i="4"/>
  <c r="L9" i="4"/>
  <c r="J10" i="4"/>
  <c r="J6" i="4"/>
  <c r="K9" i="4"/>
  <c r="K12" i="4" s="1"/>
  <c r="AS6" i="4"/>
  <c r="AQ6" i="4"/>
  <c r="AP6" i="4"/>
  <c r="AO6" i="4"/>
  <c r="AN6" i="4"/>
  <c r="AM6" i="4"/>
  <c r="AG6" i="4"/>
  <c r="K11" i="4" s="1"/>
  <c r="AE6" i="4"/>
  <c r="I11" i="4" s="1"/>
  <c r="AD6" i="4"/>
  <c r="H11" i="4" s="1"/>
  <c r="AC6" i="4"/>
  <c r="G11" i="4" s="1"/>
  <c r="AB6" i="4"/>
  <c r="F11" i="4" s="1"/>
  <c r="AA6" i="4"/>
  <c r="E11" i="4" s="1"/>
  <c r="W6" i="4"/>
  <c r="U6" i="4"/>
  <c r="T6" i="4"/>
  <c r="S6" i="4"/>
  <c r="R6" i="4"/>
  <c r="Q6" i="4"/>
  <c r="K6" i="4"/>
  <c r="K10" i="4" s="1"/>
  <c r="I6" i="4"/>
  <c r="I10" i="4" s="1"/>
  <c r="I12" i="4" s="1"/>
  <c r="H6" i="4"/>
  <c r="H10" i="4" s="1"/>
  <c r="H12" i="4" s="1"/>
  <c r="G6" i="4"/>
  <c r="G10" i="4" s="1"/>
  <c r="G12" i="4" s="1"/>
  <c r="F6" i="4"/>
  <c r="F10" i="4" s="1"/>
  <c r="F12" i="4" s="1"/>
  <c r="E6" i="4"/>
  <c r="E10" i="4" s="1"/>
  <c r="E12" i="4" s="1"/>
  <c r="O12" i="4" l="1"/>
  <c r="J12" i="4"/>
  <c r="J11" i="4"/>
  <c r="O11" i="4"/>
  <c r="N12" i="4"/>
  <c r="L12" i="4"/>
  <c r="M12" i="4"/>
  <c r="N11" i="4"/>
  <c r="L11" i="4"/>
  <c r="M11" i="4"/>
  <c r="AF6" i="4"/>
</calcChain>
</file>

<file path=xl/sharedStrings.xml><?xml version="1.0" encoding="utf-8"?>
<sst xmlns="http://schemas.openxmlformats.org/spreadsheetml/2006/main" count="192" uniqueCount="89">
  <si>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</si>
  <si>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</si>
  <si>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</si>
  <si>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</si>
  <si>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</si>
  <si>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</si>
  <si>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</si>
  <si>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</si>
  <si>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</si>
  <si>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</si>
  <si>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</si>
  <si>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</si>
  <si>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</si>
  <si>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</si>
  <si>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</si>
  <si>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</si>
  <si>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</si>
  <si>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</si>
  <si>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</si>
  <si>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</si>
  <si>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</si>
  <si>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</si>
  <si>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</si>
  <si>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</si>
  <si>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</si>
  <si>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</si>
  <si>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</si>
  <si>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</si>
  <si>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</si>
  <si>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</si>
  <si>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</si>
  <si>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</si>
  <si>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</si>
  <si>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Samuli Saastamoinen</t>
  </si>
  <si>
    <t>12.</t>
  </si>
  <si>
    <t>AA</t>
  </si>
  <si>
    <t>13.05. 2000  AA - IPV  1-0  (2-2, 11-7)</t>
  </si>
  <si>
    <t xml:space="preserve">  20 v   3 kk 21 pv</t>
  </si>
  <si>
    <t>ykköspesis</t>
  </si>
  <si>
    <t>suomensarja</t>
  </si>
  <si>
    <t>Kimmot</t>
  </si>
  <si>
    <t>2.</t>
  </si>
  <si>
    <t>5.</t>
  </si>
  <si>
    <t>Seurat</t>
  </si>
  <si>
    <t>AA = Alajärven Ankkurit  (1944)</t>
  </si>
  <si>
    <t>Kiva = Karstulan Kiva  (1909), kasvattajaseura</t>
  </si>
  <si>
    <t>Kimmot = Kinnulan Kimmot  (1948)</t>
  </si>
  <si>
    <t>22.1.1980</t>
  </si>
  <si>
    <t>YKKÖSPESIS</t>
  </si>
  <si>
    <t>Kiva</t>
  </si>
  <si>
    <t>8.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</si>
  <si>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</si>
  <si>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</si>
  <si>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</si>
  <si>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</si>
  <si>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</si>
  <si>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</si>
  <si>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</si>
  <si>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</si>
  <si>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</si>
  <si>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</si>
  <si>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</si>
  <si>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</si>
  <si>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</si>
  <si>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1997  Hyvinkää</t>
  </si>
  <si>
    <t xml:space="preserve">  2-1  (2-8, 4-2, 1-0)</t>
  </si>
  <si>
    <t>Itä</t>
  </si>
  <si>
    <t>Petri Lindsberg</t>
  </si>
  <si>
    <t>1895</t>
  </si>
  <si>
    <t>12.07. 1996  Kitee</t>
  </si>
  <si>
    <t xml:space="preserve">  1-0  (3-3, 1-0)</t>
  </si>
  <si>
    <t>Pasi Kyöttinen</t>
  </si>
  <si>
    <t>3452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</si>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</sst>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8" fillId="7" borderId="2" xfId="0" applyFont="1" applyFill="1" applyBorder="1"/>
    <xf numFmtId="14" fontId="3" fillId="3" borderId="0" xfId="0" applyNumberFormat="1" applyFont="1" applyFill="1" applyAlignment="1">
      <alignment horizontal="left"/>
    </xf>
    <xf numFmtId="0" fontId="3" fillId="6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8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5703125" style="29" customWidth="1"/>
    <col min="16" max="20" width="5.7109375" style="70" customWidth="1"/>
    <col min="21" max="21" width="8.7109375" style="70" customWidth="1"/>
    <col min="22" max="22" width="0.5703125" style="29" customWidth="1"/>
    <col min="23" max="27" width="5.7109375" style="70" customWidth="1"/>
    <col min="28" max="28" width="8.7109375" style="70" customWidth="1"/>
    <col min="29" max="29" width="0.5703125" style="29" customWidth="1"/>
    <col min="30" max="35" width="5.7109375" style="70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6" t="s">
        <v>47</v>
      </c>
      <c r="F1" s="100"/>
      <c r="G1" s="5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6"/>
      <c r="W2" s="22" t="s">
        <v>16</v>
      </c>
      <c r="X2" s="14"/>
      <c r="Y2" s="14"/>
      <c r="Z2" s="14"/>
      <c r="AA2" s="14"/>
      <c r="AB2" s="15"/>
      <c r="AC2" s="76"/>
      <c r="AD2" s="22" t="s">
        <v>74</v>
      </c>
      <c r="AE2" s="14"/>
      <c r="AF2" s="14"/>
      <c r="AG2" s="20"/>
      <c r="AH2" s="14" t="s">
        <v>75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76</v>
      </c>
      <c r="AG3" s="15" t="s">
        <v>30</v>
      </c>
      <c r="AH3" s="17" t="s">
        <v>31</v>
      </c>
      <c r="AI3" s="18" t="s">
        <v>32</v>
      </c>
      <c r="AJ3" s="9"/>
    </row>
    <row r="4" spans="1:37" s="23" customFormat="1" ht="15" customHeight="1" x14ac:dyDescent="0.2">
      <c r="A4" s="9"/>
      <c r="B4" s="25">
        <v>1999</v>
      </c>
      <c r="C4" s="25" t="s">
        <v>50</v>
      </c>
      <c r="D4" s="26" t="s">
        <v>49</v>
      </c>
      <c r="E4" s="25"/>
      <c r="F4" s="27" t="s">
        <v>39</v>
      </c>
      <c r="G4" s="25"/>
      <c r="H4" s="25"/>
      <c r="I4" s="25"/>
      <c r="J4" s="25"/>
      <c r="K4" s="25"/>
      <c r="L4" s="25"/>
      <c r="M4" s="25"/>
      <c r="N4" s="28"/>
      <c r="O4" s="24"/>
      <c r="P4" s="30"/>
      <c r="Q4" s="30"/>
      <c r="R4" s="30"/>
      <c r="S4" s="30"/>
      <c r="T4" s="30"/>
      <c r="U4" s="31"/>
      <c r="V4" s="24"/>
      <c r="W4" s="61"/>
      <c r="X4" s="61"/>
      <c r="Y4" s="32"/>
      <c r="Z4" s="61"/>
      <c r="AA4" s="32"/>
      <c r="AB4" s="101"/>
      <c r="AC4" s="24"/>
      <c r="AD4" s="30"/>
      <c r="AE4" s="30"/>
      <c r="AF4" s="30"/>
      <c r="AG4" s="31"/>
      <c r="AH4" s="33"/>
      <c r="AI4" s="30"/>
      <c r="AJ4" s="9"/>
    </row>
    <row r="5" spans="1:37" s="23" customFormat="1" ht="15" customHeight="1" x14ac:dyDescent="0.25">
      <c r="A5" s="9"/>
      <c r="B5" s="30">
        <v>2000</v>
      </c>
      <c r="C5" s="30" t="s">
        <v>34</v>
      </c>
      <c r="D5" s="2" t="s">
        <v>35</v>
      </c>
      <c r="E5" s="30">
        <v>10</v>
      </c>
      <c r="F5" s="30">
        <v>0</v>
      </c>
      <c r="G5" s="30">
        <v>1</v>
      </c>
      <c r="H5" s="30">
        <v>1</v>
      </c>
      <c r="I5" s="30">
        <v>20</v>
      </c>
      <c r="J5" s="30">
        <v>9</v>
      </c>
      <c r="K5" s="30">
        <v>2</v>
      </c>
      <c r="L5" s="30">
        <v>8</v>
      </c>
      <c r="M5" s="30">
        <v>1</v>
      </c>
      <c r="N5" s="34">
        <v>0.47599999999999998</v>
      </c>
      <c r="O5" s="29"/>
      <c r="P5" s="102"/>
      <c r="Q5" s="102"/>
      <c r="R5" s="103"/>
      <c r="S5" s="102"/>
      <c r="T5" s="102"/>
      <c r="U5" s="102"/>
      <c r="V5" s="29"/>
      <c r="W5" s="61"/>
      <c r="X5" s="61"/>
      <c r="Y5" s="32"/>
      <c r="Z5" s="61"/>
      <c r="AA5" s="32"/>
      <c r="AB5" s="101"/>
      <c r="AC5" s="29"/>
      <c r="AD5" s="102"/>
      <c r="AE5" s="102"/>
      <c r="AF5" s="102"/>
      <c r="AG5" s="103"/>
      <c r="AH5" s="104"/>
      <c r="AI5" s="102"/>
      <c r="AJ5" s="9"/>
    </row>
    <row r="6" spans="1:37" s="23" customFormat="1" ht="15" customHeight="1" x14ac:dyDescent="0.25">
      <c r="A6" s="9"/>
      <c r="B6" s="30">
        <v>2001</v>
      </c>
      <c r="C6" s="33"/>
      <c r="D6" s="2"/>
      <c r="E6" s="30"/>
      <c r="F6" s="30"/>
      <c r="G6" s="30"/>
      <c r="H6" s="30"/>
      <c r="I6" s="30"/>
      <c r="J6" s="30"/>
      <c r="K6" s="30"/>
      <c r="L6" s="30"/>
      <c r="M6" s="30"/>
      <c r="N6" s="34"/>
      <c r="O6" s="29"/>
      <c r="P6" s="102"/>
      <c r="Q6" s="102"/>
      <c r="R6" s="103"/>
      <c r="S6" s="102"/>
      <c r="T6" s="102"/>
      <c r="U6" s="102"/>
      <c r="V6" s="29"/>
      <c r="W6" s="61"/>
      <c r="X6" s="61"/>
      <c r="Y6" s="32"/>
      <c r="Z6" s="61"/>
      <c r="AA6" s="32"/>
      <c r="AB6" s="101"/>
      <c r="AC6" s="29"/>
      <c r="AD6" s="102"/>
      <c r="AE6" s="102"/>
      <c r="AF6" s="102"/>
      <c r="AG6" s="103"/>
      <c r="AH6" s="104"/>
      <c r="AI6" s="102"/>
      <c r="AJ6" s="9"/>
    </row>
    <row r="7" spans="1:37" s="23" customFormat="1" ht="15" customHeight="1" x14ac:dyDescent="0.25">
      <c r="A7" s="9"/>
      <c r="B7" s="35">
        <v>2002</v>
      </c>
      <c r="C7" s="36" t="s">
        <v>41</v>
      </c>
      <c r="D7" s="37" t="s">
        <v>35</v>
      </c>
      <c r="E7" s="35"/>
      <c r="F7" s="38" t="s">
        <v>38</v>
      </c>
      <c r="G7" s="36"/>
      <c r="H7" s="72"/>
      <c r="I7" s="35"/>
      <c r="J7" s="35"/>
      <c r="K7" s="35"/>
      <c r="L7" s="35"/>
      <c r="M7" s="35"/>
      <c r="N7" s="39"/>
      <c r="O7" s="29"/>
      <c r="P7" s="102"/>
      <c r="Q7" s="102"/>
      <c r="R7" s="103"/>
      <c r="S7" s="102"/>
      <c r="T7" s="102"/>
      <c r="U7" s="102"/>
      <c r="V7" s="29"/>
      <c r="W7" s="61"/>
      <c r="X7" s="61"/>
      <c r="Y7" s="32"/>
      <c r="Z7" s="61"/>
      <c r="AA7" s="32"/>
      <c r="AB7" s="101"/>
      <c r="AC7" s="29"/>
      <c r="AD7" s="102"/>
      <c r="AE7" s="102"/>
      <c r="AF7" s="102"/>
      <c r="AG7" s="103"/>
      <c r="AH7" s="104"/>
      <c r="AI7" s="102"/>
      <c r="AJ7" s="9"/>
    </row>
    <row r="8" spans="1:37" s="23" customFormat="1" ht="15" customHeight="1" x14ac:dyDescent="0.25">
      <c r="A8" s="9"/>
      <c r="B8" s="25">
        <v>2003</v>
      </c>
      <c r="C8" s="40" t="s">
        <v>42</v>
      </c>
      <c r="D8" s="41" t="s">
        <v>40</v>
      </c>
      <c r="E8" s="25"/>
      <c r="F8" s="27" t="s">
        <v>39</v>
      </c>
      <c r="G8" s="25"/>
      <c r="H8" s="25"/>
      <c r="I8" s="25"/>
      <c r="J8" s="25"/>
      <c r="K8" s="25"/>
      <c r="L8" s="25"/>
      <c r="M8" s="25"/>
      <c r="N8" s="42"/>
      <c r="O8" s="29"/>
      <c r="P8" s="102"/>
      <c r="Q8" s="102"/>
      <c r="R8" s="103"/>
      <c r="S8" s="102"/>
      <c r="T8" s="102"/>
      <c r="U8" s="102"/>
      <c r="V8" s="29"/>
      <c r="W8" s="61"/>
      <c r="X8" s="61"/>
      <c r="Y8" s="32"/>
      <c r="Z8" s="61"/>
      <c r="AA8" s="32"/>
      <c r="AB8" s="101"/>
      <c r="AC8" s="29"/>
      <c r="AD8" s="102"/>
      <c r="AE8" s="102"/>
      <c r="AF8" s="102"/>
      <c r="AG8" s="103"/>
      <c r="AH8" s="104"/>
      <c r="AI8" s="102"/>
      <c r="AJ8" s="9"/>
    </row>
    <row r="9" spans="1:37" s="23" customFormat="1" ht="15" customHeight="1" x14ac:dyDescent="0.2">
      <c r="A9" s="1"/>
      <c r="B9" s="16" t="s">
        <v>7</v>
      </c>
      <c r="C9" s="17"/>
      <c r="D9" s="15"/>
      <c r="E9" s="18">
        <v>10</v>
      </c>
      <c r="F9" s="18">
        <v>0</v>
      </c>
      <c r="G9" s="18">
        <v>1</v>
      </c>
      <c r="H9" s="18">
        <v>1</v>
      </c>
      <c r="I9" s="18">
        <v>20</v>
      </c>
      <c r="J9" s="18">
        <v>9</v>
      </c>
      <c r="K9" s="18">
        <v>2</v>
      </c>
      <c r="L9" s="18">
        <v>8</v>
      </c>
      <c r="M9" s="18">
        <v>1</v>
      </c>
      <c r="N9" s="43">
        <v>0.47599999999999998</v>
      </c>
      <c r="O9" s="24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43">
        <v>0</v>
      </c>
      <c r="V9" s="24"/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43">
        <v>0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7" ht="15" customHeight="1" x14ac:dyDescent="0.2">
      <c r="A10" s="9"/>
      <c r="B10" s="2" t="s">
        <v>2</v>
      </c>
      <c r="C10" s="33"/>
      <c r="D10" s="44">
        <v>11.666666666666666</v>
      </c>
      <c r="E10" s="45"/>
      <c r="F10" s="45"/>
      <c r="G10" s="45"/>
      <c r="H10" s="45"/>
      <c r="I10" s="45"/>
      <c r="J10" s="45"/>
      <c r="K10" s="45"/>
      <c r="L10" s="45"/>
      <c r="M10" s="45"/>
      <c r="N10" s="46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7"/>
      <c r="AI10" s="45"/>
      <c r="AJ10" s="9"/>
    </row>
    <row r="11" spans="1:37" s="23" customFormat="1" ht="15" customHeight="1" x14ac:dyDescent="0.25">
      <c r="A11" s="9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6"/>
      <c r="O11" s="29"/>
      <c r="P11" s="45"/>
      <c r="Q11" s="48"/>
      <c r="R11" s="45"/>
      <c r="S11" s="45"/>
      <c r="T11" s="45"/>
      <c r="U11" s="45"/>
      <c r="V11" s="29"/>
      <c r="W11" s="45"/>
      <c r="X11" s="45"/>
      <c r="Y11" s="45"/>
      <c r="Z11" s="45"/>
      <c r="AA11" s="45"/>
      <c r="AB11" s="45"/>
      <c r="AC11" s="29"/>
      <c r="AD11" s="45"/>
      <c r="AE11" s="45"/>
      <c r="AF11" s="45"/>
      <c r="AG11" s="45"/>
      <c r="AH11" s="45"/>
      <c r="AI11" s="45"/>
      <c r="AJ11" s="9"/>
    </row>
    <row r="12" spans="1:37" ht="15" customHeight="1" x14ac:dyDescent="0.25">
      <c r="A12" s="9"/>
      <c r="B12" s="22" t="s">
        <v>25</v>
      </c>
      <c r="C12" s="49"/>
      <c r="D12" s="49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45"/>
      <c r="K12" s="18" t="s">
        <v>27</v>
      </c>
      <c r="L12" s="18" t="s">
        <v>28</v>
      </c>
      <c r="M12" s="18" t="s">
        <v>29</v>
      </c>
      <c r="N12" s="18" t="s">
        <v>22</v>
      </c>
      <c r="O12" s="24"/>
      <c r="P12" s="50" t="s">
        <v>88</v>
      </c>
      <c r="Q12" s="12"/>
      <c r="R12" s="12"/>
      <c r="S12" s="12"/>
      <c r="T12" s="51"/>
      <c r="U12" s="51"/>
      <c r="V12" s="51"/>
      <c r="W12" s="51"/>
      <c r="X12" s="51"/>
      <c r="Y12" s="51"/>
      <c r="Z12" s="51"/>
      <c r="AA12" s="12"/>
      <c r="AB12" s="12"/>
      <c r="AC12" s="51"/>
      <c r="AD12" s="12"/>
      <c r="AE12" s="12"/>
      <c r="AF12" s="12"/>
      <c r="AG12" s="12"/>
      <c r="AH12" s="12"/>
      <c r="AI12" s="52"/>
      <c r="AJ12" s="9"/>
      <c r="AK12" s="45"/>
    </row>
    <row r="13" spans="1:37" ht="15" customHeight="1" x14ac:dyDescent="0.2">
      <c r="A13" s="9"/>
      <c r="B13" s="50" t="s">
        <v>13</v>
      </c>
      <c r="C13" s="12"/>
      <c r="D13" s="52"/>
      <c r="E13" s="30">
        <v>10</v>
      </c>
      <c r="F13" s="30">
        <v>0</v>
      </c>
      <c r="G13" s="30">
        <v>1</v>
      </c>
      <c r="H13" s="30">
        <v>1</v>
      </c>
      <c r="I13" s="30">
        <v>20</v>
      </c>
      <c r="J13" s="45"/>
      <c r="K13" s="53">
        <v>0.1</v>
      </c>
      <c r="L13" s="53">
        <v>0.1</v>
      </c>
      <c r="M13" s="53">
        <v>2</v>
      </c>
      <c r="N13" s="54">
        <v>0.47599999999999998</v>
      </c>
      <c r="O13" s="24"/>
      <c r="P13" s="127" t="s">
        <v>9</v>
      </c>
      <c r="Q13" s="142"/>
      <c r="R13" s="143" t="s">
        <v>36</v>
      </c>
      <c r="S13" s="128"/>
      <c r="T13" s="128"/>
      <c r="U13" s="128"/>
      <c r="V13" s="128"/>
      <c r="W13" s="128"/>
      <c r="X13" s="128"/>
      <c r="Y13" s="144"/>
      <c r="Z13" s="145" t="s">
        <v>11</v>
      </c>
      <c r="AA13" s="128"/>
      <c r="AB13" s="144" t="s">
        <v>37</v>
      </c>
      <c r="AC13" s="145"/>
      <c r="AD13" s="146"/>
      <c r="AE13" s="128"/>
      <c r="AF13" s="128"/>
      <c r="AG13" s="128"/>
      <c r="AH13" s="128"/>
      <c r="AI13" s="129"/>
      <c r="AJ13" s="9"/>
      <c r="AK13" s="45"/>
    </row>
    <row r="14" spans="1:37" ht="15" customHeight="1" x14ac:dyDescent="0.2">
      <c r="A14" s="9"/>
      <c r="B14" s="55" t="s">
        <v>15</v>
      </c>
      <c r="C14" s="56"/>
      <c r="D14" s="57"/>
      <c r="E14" s="30"/>
      <c r="F14" s="30"/>
      <c r="G14" s="30"/>
      <c r="H14" s="30"/>
      <c r="I14" s="30"/>
      <c r="J14" s="45"/>
      <c r="K14" s="53"/>
      <c r="L14" s="53"/>
      <c r="M14" s="53"/>
      <c r="N14" s="54"/>
      <c r="O14" s="24"/>
      <c r="P14" s="147" t="s">
        <v>77</v>
      </c>
      <c r="Q14" s="148"/>
      <c r="R14" s="143" t="s">
        <v>36</v>
      </c>
      <c r="S14" s="143"/>
      <c r="T14" s="143"/>
      <c r="U14" s="143"/>
      <c r="V14" s="143"/>
      <c r="W14" s="143"/>
      <c r="X14" s="149"/>
      <c r="Y14" s="150"/>
      <c r="Z14" s="150" t="s">
        <v>11</v>
      </c>
      <c r="AA14" s="151"/>
      <c r="AB14" s="149" t="s">
        <v>37</v>
      </c>
      <c r="AC14" s="143"/>
      <c r="AD14" s="151"/>
      <c r="AE14" s="143"/>
      <c r="AF14" s="143"/>
      <c r="AG14" s="143"/>
      <c r="AH14" s="150"/>
      <c r="AI14" s="152"/>
      <c r="AJ14" s="9"/>
      <c r="AK14" s="45"/>
    </row>
    <row r="15" spans="1:37" ht="15" customHeight="1" x14ac:dyDescent="0.2">
      <c r="A15" s="9"/>
      <c r="B15" s="58" t="s">
        <v>16</v>
      </c>
      <c r="C15" s="59"/>
      <c r="D15" s="60"/>
      <c r="E15" s="61"/>
      <c r="F15" s="61"/>
      <c r="G15" s="61"/>
      <c r="H15" s="61"/>
      <c r="I15" s="61"/>
      <c r="J15" s="45"/>
      <c r="K15" s="62"/>
      <c r="L15" s="62"/>
      <c r="M15" s="62"/>
      <c r="N15" s="63"/>
      <c r="O15" s="24"/>
      <c r="P15" s="147" t="s">
        <v>78</v>
      </c>
      <c r="Q15" s="148"/>
      <c r="R15" s="143" t="s">
        <v>36</v>
      </c>
      <c r="S15" s="143"/>
      <c r="T15" s="143"/>
      <c r="U15" s="143"/>
      <c r="V15" s="143"/>
      <c r="W15" s="143"/>
      <c r="X15" s="149"/>
      <c r="Y15" s="150"/>
      <c r="Z15" s="150" t="s">
        <v>11</v>
      </c>
      <c r="AA15" s="151"/>
      <c r="AB15" s="149" t="s">
        <v>37</v>
      </c>
      <c r="AC15" s="143"/>
      <c r="AD15" s="151"/>
      <c r="AE15" s="143"/>
      <c r="AF15" s="143"/>
      <c r="AG15" s="143"/>
      <c r="AH15" s="150"/>
      <c r="AI15" s="152"/>
      <c r="AJ15" s="9"/>
      <c r="AK15" s="45"/>
    </row>
    <row r="16" spans="1:37" ht="15" customHeight="1" x14ac:dyDescent="0.2">
      <c r="A16" s="9"/>
      <c r="B16" s="64" t="s">
        <v>26</v>
      </c>
      <c r="C16" s="65"/>
      <c r="D16" s="66"/>
      <c r="E16" s="18">
        <v>10</v>
      </c>
      <c r="F16" s="18">
        <v>0</v>
      </c>
      <c r="G16" s="18">
        <v>1</v>
      </c>
      <c r="H16" s="18">
        <v>1</v>
      </c>
      <c r="I16" s="18">
        <v>20</v>
      </c>
      <c r="J16" s="45"/>
      <c r="K16" s="67">
        <v>0.1</v>
      </c>
      <c r="L16" s="67">
        <v>0.1</v>
      </c>
      <c r="M16" s="67">
        <v>2</v>
      </c>
      <c r="N16" s="43">
        <v>0.47599999999999998</v>
      </c>
      <c r="O16" s="24"/>
      <c r="P16" s="153" t="s">
        <v>10</v>
      </c>
      <c r="Q16" s="154"/>
      <c r="R16" s="155"/>
      <c r="S16" s="155"/>
      <c r="T16" s="155"/>
      <c r="U16" s="155"/>
      <c r="V16" s="155"/>
      <c r="W16" s="155"/>
      <c r="X16" s="155"/>
      <c r="Y16" s="155"/>
      <c r="Z16" s="156"/>
      <c r="AA16" s="155"/>
      <c r="AB16" s="157"/>
      <c r="AC16" s="156"/>
      <c r="AD16" s="155"/>
      <c r="AE16" s="158"/>
      <c r="AF16" s="155"/>
      <c r="AG16" s="155"/>
      <c r="AH16" s="156"/>
      <c r="AI16" s="159"/>
      <c r="AJ16" s="9"/>
      <c r="AK16" s="45"/>
    </row>
    <row r="17" spans="1:37" ht="15" customHeight="1" x14ac:dyDescent="0.25">
      <c r="A17" s="9"/>
      <c r="B17" s="47"/>
      <c r="C17" s="47"/>
      <c r="D17" s="47"/>
      <c r="E17" s="47"/>
      <c r="F17" s="47"/>
      <c r="G17" s="47"/>
      <c r="H17" s="47"/>
      <c r="I17" s="47"/>
      <c r="J17" s="45"/>
      <c r="K17" s="47"/>
      <c r="L17" s="47"/>
      <c r="M17" s="47"/>
      <c r="N17" s="46"/>
      <c r="O17" s="24"/>
      <c r="P17" s="45"/>
      <c r="Q17" s="48"/>
      <c r="R17" s="45"/>
      <c r="S17" s="45"/>
      <c r="T17" s="24"/>
      <c r="U17" s="24"/>
      <c r="V17" s="24"/>
      <c r="W17" s="24"/>
      <c r="X17" s="68"/>
      <c r="Y17" s="45"/>
      <c r="Z17" s="45"/>
      <c r="AA17" s="45"/>
      <c r="AB17" s="45"/>
      <c r="AC17" s="24"/>
      <c r="AD17" s="45"/>
      <c r="AE17" s="45"/>
      <c r="AF17" s="45"/>
      <c r="AG17" s="45"/>
      <c r="AH17" s="45"/>
      <c r="AI17" s="45"/>
      <c r="AJ17" s="9"/>
      <c r="AK17" s="24"/>
    </row>
    <row r="18" spans="1:37" ht="15" customHeight="1" x14ac:dyDescent="0.25">
      <c r="A18" s="9"/>
      <c r="B18" s="69" t="s">
        <v>43</v>
      </c>
      <c r="C18" s="45"/>
      <c r="D18" s="45" t="s">
        <v>45</v>
      </c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24"/>
      <c r="P18" s="45"/>
      <c r="Q18" s="48"/>
      <c r="R18" s="45"/>
      <c r="S18" s="45"/>
      <c r="T18" s="24"/>
      <c r="U18" s="24"/>
      <c r="V18" s="24"/>
      <c r="W18" s="24"/>
      <c r="X18" s="68"/>
      <c r="Y18" s="45"/>
      <c r="Z18" s="45"/>
      <c r="AA18" s="45"/>
      <c r="AB18" s="45"/>
      <c r="AC18" s="24"/>
      <c r="AD18" s="45"/>
      <c r="AE18" s="45"/>
      <c r="AF18" s="45"/>
      <c r="AG18" s="45"/>
      <c r="AH18" s="45"/>
      <c r="AI18" s="45"/>
      <c r="AJ18" s="9"/>
    </row>
    <row r="19" spans="1:37" ht="15" customHeight="1" x14ac:dyDescent="0.25">
      <c r="A19" s="9"/>
      <c r="B19" s="69"/>
      <c r="C19" s="45"/>
      <c r="D19" s="69" t="s">
        <v>44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24"/>
      <c r="P19" s="45"/>
      <c r="Q19" s="48"/>
      <c r="R19" s="45"/>
      <c r="S19" s="45"/>
      <c r="T19" s="24"/>
      <c r="U19" s="24"/>
      <c r="V19" s="24"/>
      <c r="W19" s="24"/>
      <c r="X19" s="68"/>
      <c r="Y19" s="45"/>
      <c r="Z19" s="45"/>
      <c r="AA19" s="45"/>
      <c r="AB19" s="45"/>
      <c r="AC19" s="24"/>
      <c r="AD19" s="45"/>
      <c r="AE19" s="45"/>
      <c r="AF19" s="45"/>
      <c r="AG19" s="45"/>
      <c r="AH19" s="45"/>
      <c r="AI19" s="45"/>
      <c r="AJ19" s="9"/>
    </row>
    <row r="20" spans="1:37" ht="15" customHeight="1" x14ac:dyDescent="0.25">
      <c r="A20" s="9"/>
      <c r="B20" s="69"/>
      <c r="C20" s="45"/>
      <c r="D20" s="69" t="s">
        <v>46</v>
      </c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24"/>
      <c r="P20" s="45"/>
      <c r="Q20" s="48"/>
      <c r="R20" s="45"/>
      <c r="S20" s="45"/>
      <c r="T20" s="24"/>
      <c r="U20" s="24"/>
      <c r="V20" s="24"/>
      <c r="W20" s="24"/>
      <c r="X20" s="68"/>
      <c r="Y20" s="45"/>
      <c r="Z20" s="45"/>
      <c r="AA20" s="45"/>
      <c r="AB20" s="45"/>
      <c r="AC20" s="24"/>
      <c r="AD20" s="45"/>
      <c r="AE20" s="45"/>
      <c r="AF20" s="45"/>
      <c r="AG20" s="45"/>
      <c r="AH20" s="45"/>
      <c r="AI20" s="45"/>
      <c r="AJ20" s="9"/>
    </row>
    <row r="21" spans="1:37" ht="15" customHeight="1" x14ac:dyDescent="0.25">
      <c r="A21" s="9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24"/>
      <c r="P21" s="45"/>
      <c r="Q21" s="48"/>
      <c r="R21" s="45"/>
      <c r="S21" s="45"/>
      <c r="T21" s="24"/>
      <c r="U21" s="24"/>
      <c r="V21" s="24"/>
      <c r="W21" s="24"/>
      <c r="X21" s="68"/>
      <c r="Y21" s="68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7" ht="15" customHeight="1" x14ac:dyDescent="0.25">
      <c r="A22" s="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24"/>
      <c r="P22" s="45"/>
      <c r="Q22" s="48"/>
      <c r="R22" s="45"/>
      <c r="S22" s="45"/>
      <c r="T22" s="24"/>
      <c r="U22" s="24"/>
      <c r="V22" s="24"/>
      <c r="W22" s="24"/>
      <c r="X22" s="68"/>
      <c r="Y22" s="68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7" ht="15" customHeight="1" x14ac:dyDescent="0.25">
      <c r="A23" s="9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24"/>
      <c r="P23" s="45"/>
      <c r="Q23" s="48"/>
      <c r="R23" s="45"/>
      <c r="S23" s="45"/>
      <c r="T23" s="24"/>
      <c r="U23" s="24"/>
      <c r="V23" s="24"/>
      <c r="W23" s="24"/>
      <c r="X23" s="68"/>
      <c r="Y23" s="68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24"/>
      <c r="P24" s="45"/>
      <c r="Q24" s="48"/>
      <c r="R24" s="45"/>
      <c r="S24" s="45"/>
      <c r="T24" s="24"/>
      <c r="U24" s="24"/>
      <c r="V24" s="24"/>
      <c r="W24" s="24"/>
      <c r="X24" s="68"/>
      <c r="Y24" s="68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4"/>
      <c r="P25" s="45"/>
      <c r="Q25" s="48"/>
      <c r="R25" s="45"/>
      <c r="S25" s="45"/>
      <c r="T25" s="24"/>
      <c r="U25" s="24"/>
      <c r="V25" s="24"/>
      <c r="W25" s="24"/>
      <c r="X25" s="68"/>
      <c r="Y25" s="6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68"/>
      <c r="Y26" s="6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68"/>
      <c r="Y27" s="6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68"/>
      <c r="Y28" s="6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68"/>
      <c r="Y29" s="6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68"/>
      <c r="Y30" s="6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68"/>
      <c r="Y31" s="6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68"/>
      <c r="Y32" s="6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68"/>
      <c r="Y33" s="6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68"/>
      <c r="Y34" s="6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68"/>
      <c r="Y35" s="6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68"/>
      <c r="Y36" s="6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68"/>
      <c r="Y37" s="6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68"/>
      <c r="Y38" s="6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68"/>
      <c r="Y39" s="6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68"/>
      <c r="Y40" s="6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68"/>
      <c r="Y41" s="6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68"/>
      <c r="Y42" s="6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68"/>
      <c r="Y43" s="6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68"/>
      <c r="Y44" s="6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68"/>
      <c r="Y45" s="6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68"/>
      <c r="Y46" s="6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68"/>
      <c r="Y47" s="6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68"/>
      <c r="Y48" s="6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68"/>
      <c r="Y49" s="6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68"/>
      <c r="Y50" s="6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68"/>
      <c r="Y51" s="6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68"/>
      <c r="Y52" s="6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68"/>
      <c r="Y53" s="6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68"/>
      <c r="Y54" s="6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68"/>
      <c r="Y55" s="6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68"/>
      <c r="Y56" s="6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68"/>
      <c r="Y57" s="6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68"/>
      <c r="Y58" s="6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68"/>
      <c r="Y59" s="6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68"/>
      <c r="Y60" s="6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68"/>
      <c r="Y61" s="6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68"/>
      <c r="Y62" s="6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68"/>
      <c r="Y63" s="6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68"/>
      <c r="Y64" s="6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68"/>
      <c r="Y65" s="6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68"/>
      <c r="Y66" s="6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68"/>
      <c r="Y67" s="6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68"/>
      <c r="Y68" s="6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68"/>
      <c r="Y69" s="6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68"/>
      <c r="Y70" s="6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68"/>
      <c r="Y71" s="6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68"/>
      <c r="Y72" s="6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68"/>
      <c r="Y73" s="6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68"/>
      <c r="Y74" s="6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68"/>
      <c r="Y75" s="6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68"/>
      <c r="Y76" s="6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68"/>
      <c r="Y77" s="6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68"/>
      <c r="Y78" s="6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68"/>
      <c r="Y79" s="6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68"/>
      <c r="Y80" s="6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68"/>
      <c r="Y81" s="6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68"/>
      <c r="Y82" s="6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68"/>
      <c r="Y83" s="6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68"/>
      <c r="Y84" s="6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68"/>
      <c r="Y85" s="6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68"/>
      <c r="Y86" s="6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68"/>
      <c r="Y87" s="6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68"/>
      <c r="Y88" s="6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68"/>
      <c r="Y89" s="6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68"/>
      <c r="Y90" s="6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68"/>
      <c r="Y91" s="6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68"/>
      <c r="Y92" s="6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68"/>
      <c r="Y93" s="6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68"/>
      <c r="Y94" s="6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68"/>
      <c r="Y95" s="6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68"/>
      <c r="Y96" s="6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68"/>
      <c r="Y97" s="6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68"/>
      <c r="Y98" s="6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68"/>
      <c r="Y99" s="6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68"/>
      <c r="Y100" s="6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68"/>
      <c r="Y101" s="6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68"/>
      <c r="Y102" s="6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68"/>
      <c r="Y103" s="6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68"/>
      <c r="Y104" s="6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68"/>
      <c r="Y105" s="6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68"/>
      <c r="Y106" s="6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68"/>
      <c r="Y107" s="6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68"/>
      <c r="Y108" s="6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68"/>
      <c r="Y109" s="6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68"/>
      <c r="Y110" s="6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68"/>
      <c r="Y111" s="6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68"/>
      <c r="Y112" s="6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68"/>
      <c r="Y113" s="6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68"/>
      <c r="Y114" s="6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68"/>
      <c r="Y115" s="6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68"/>
      <c r="Y116" s="6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68"/>
      <c r="Y117" s="6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68"/>
      <c r="Y118" s="6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68"/>
      <c r="Y119" s="6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68"/>
      <c r="Y120" s="6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68"/>
      <c r="Y121" s="6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68"/>
      <c r="Y122" s="6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68"/>
      <c r="Y123" s="6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68"/>
      <c r="Y124" s="6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68"/>
      <c r="Y125" s="6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68"/>
      <c r="Y126" s="6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68"/>
      <c r="Y127" s="6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68"/>
      <c r="Y128" s="6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68"/>
      <c r="Y129" s="6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68"/>
      <c r="Y130" s="6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68"/>
      <c r="Y131" s="6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68"/>
      <c r="Y132" s="6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68"/>
      <c r="Y133" s="6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68"/>
      <c r="Y134" s="6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68"/>
      <c r="Y135" s="6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68"/>
      <c r="Y136" s="6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68"/>
      <c r="Y137" s="6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68"/>
      <c r="Y138" s="6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68"/>
      <c r="Y139" s="6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68"/>
      <c r="Y140" s="6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68"/>
      <c r="Y141" s="6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68"/>
      <c r="Y142" s="6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68"/>
      <c r="Y143" s="6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68"/>
      <c r="Y144" s="6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68"/>
      <c r="Y145" s="6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68"/>
      <c r="Y146" s="6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68"/>
      <c r="Y147" s="6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68"/>
      <c r="Y148" s="6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68"/>
      <c r="Y149" s="6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68"/>
      <c r="Y150" s="68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68"/>
      <c r="Y151" s="68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45"/>
      <c r="Q152" s="48"/>
      <c r="R152" s="45"/>
      <c r="S152" s="45"/>
      <c r="T152" s="24"/>
      <c r="U152" s="24"/>
      <c r="V152" s="24"/>
      <c r="W152" s="24"/>
      <c r="X152" s="68"/>
      <c r="Y152" s="68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45"/>
      <c r="Q153" s="48"/>
      <c r="R153" s="45"/>
      <c r="S153" s="45"/>
      <c r="T153" s="24"/>
      <c r="U153" s="24"/>
      <c r="V153" s="24"/>
      <c r="W153" s="24"/>
      <c r="X153" s="68"/>
      <c r="Y153" s="68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45"/>
      <c r="Q154" s="48"/>
      <c r="R154" s="45"/>
      <c r="S154" s="45"/>
      <c r="T154" s="24"/>
      <c r="U154" s="24"/>
      <c r="V154" s="24"/>
      <c r="W154" s="24"/>
      <c r="X154" s="68"/>
      <c r="Y154" s="68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45"/>
      <c r="Q155" s="48"/>
      <c r="R155" s="45"/>
      <c r="S155" s="45"/>
      <c r="T155" s="24"/>
      <c r="U155" s="24"/>
      <c r="V155" s="24"/>
      <c r="W155" s="24"/>
      <c r="X155" s="68"/>
      <c r="Y155" s="68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45"/>
      <c r="Q156" s="48"/>
      <c r="R156" s="45"/>
      <c r="S156" s="45"/>
      <c r="T156" s="24"/>
      <c r="U156" s="24"/>
      <c r="V156" s="24"/>
      <c r="W156" s="24"/>
      <c r="X156" s="68"/>
      <c r="Y156" s="68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45"/>
      <c r="Q157" s="48"/>
      <c r="R157" s="45"/>
      <c r="S157" s="45"/>
      <c r="T157" s="24"/>
      <c r="U157" s="24"/>
      <c r="V157" s="24"/>
      <c r="W157" s="24"/>
      <c r="X157" s="68"/>
      <c r="Y157" s="68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45"/>
      <c r="Q158" s="48"/>
      <c r="R158" s="45"/>
      <c r="S158" s="45"/>
      <c r="T158" s="24"/>
      <c r="U158" s="24"/>
      <c r="V158" s="24"/>
      <c r="W158" s="24"/>
      <c r="X158" s="68"/>
      <c r="Y158" s="68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45"/>
      <c r="Q159" s="48"/>
      <c r="R159" s="45"/>
      <c r="S159" s="45"/>
      <c r="T159" s="24"/>
      <c r="U159" s="24"/>
      <c r="V159" s="24"/>
      <c r="W159" s="24"/>
      <c r="X159" s="68"/>
      <c r="Y159" s="68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45"/>
      <c r="Q160" s="48"/>
      <c r="R160" s="45"/>
      <c r="S160" s="45"/>
      <c r="T160" s="24"/>
      <c r="U160" s="24"/>
      <c r="V160" s="24"/>
      <c r="W160" s="24"/>
      <c r="X160" s="68"/>
      <c r="Y160" s="68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45"/>
      <c r="Q161" s="48"/>
      <c r="R161" s="45"/>
      <c r="S161" s="45"/>
      <c r="T161" s="24"/>
      <c r="U161" s="24"/>
      <c r="V161" s="24"/>
      <c r="W161" s="24"/>
      <c r="X161" s="68"/>
      <c r="Y161" s="68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45"/>
      <c r="Q162" s="48"/>
      <c r="R162" s="45"/>
      <c r="S162" s="45"/>
      <c r="T162" s="24"/>
      <c r="U162" s="24"/>
      <c r="V162" s="24"/>
      <c r="W162" s="24"/>
      <c r="X162" s="68"/>
      <c r="Y162" s="68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45"/>
      <c r="Q163" s="48"/>
      <c r="R163" s="45"/>
      <c r="S163" s="45"/>
      <c r="T163" s="24"/>
      <c r="U163" s="24"/>
      <c r="V163" s="24"/>
      <c r="W163" s="24"/>
      <c r="X163" s="68"/>
      <c r="Y163" s="68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45"/>
      <c r="Q164" s="48"/>
      <c r="R164" s="45"/>
      <c r="S164" s="45"/>
      <c r="T164" s="24"/>
      <c r="U164" s="24"/>
      <c r="V164" s="24"/>
      <c r="W164" s="24"/>
      <c r="X164" s="68"/>
      <c r="Y164" s="68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45"/>
      <c r="Q165" s="48"/>
      <c r="R165" s="45"/>
      <c r="S165" s="45"/>
      <c r="T165" s="24"/>
      <c r="U165" s="24"/>
      <c r="V165" s="24"/>
      <c r="W165" s="24"/>
      <c r="X165" s="68"/>
      <c r="Y165" s="68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45"/>
      <c r="Q166" s="48"/>
      <c r="R166" s="45"/>
      <c r="S166" s="45"/>
      <c r="T166" s="24"/>
      <c r="U166" s="24"/>
      <c r="V166" s="24"/>
      <c r="W166" s="24"/>
      <c r="X166" s="68"/>
      <c r="Y166" s="68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45"/>
      <c r="Q167" s="48"/>
      <c r="R167" s="45"/>
      <c r="S167" s="45"/>
      <c r="T167" s="24"/>
      <c r="U167" s="24"/>
      <c r="V167" s="24"/>
      <c r="W167" s="24"/>
      <c r="X167" s="68"/>
      <c r="Y167" s="68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45"/>
      <c r="Q168" s="48"/>
      <c r="R168" s="45"/>
      <c r="S168" s="45"/>
      <c r="T168" s="24"/>
      <c r="U168" s="24"/>
      <c r="V168" s="24"/>
      <c r="W168" s="24"/>
      <c r="X168" s="68"/>
      <c r="Y168" s="68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45"/>
      <c r="Q169" s="48"/>
      <c r="R169" s="45"/>
      <c r="S169" s="45"/>
      <c r="T169" s="24"/>
      <c r="U169" s="24"/>
      <c r="V169" s="24"/>
      <c r="W169" s="24"/>
      <c r="X169" s="68"/>
      <c r="Y169" s="68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45"/>
      <c r="Q170" s="48"/>
      <c r="R170" s="45"/>
      <c r="S170" s="45"/>
      <c r="T170" s="24"/>
      <c r="U170" s="24"/>
      <c r="V170" s="24"/>
      <c r="W170" s="24"/>
      <c r="X170" s="68"/>
      <c r="Y170" s="68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45"/>
      <c r="Q171" s="48"/>
      <c r="R171" s="45"/>
      <c r="S171" s="45"/>
      <c r="T171" s="24"/>
      <c r="U171" s="24"/>
      <c r="V171" s="24"/>
      <c r="W171" s="24"/>
      <c r="X171" s="68"/>
      <c r="Y171" s="68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45"/>
      <c r="Q172" s="48"/>
      <c r="R172" s="45"/>
      <c r="S172" s="45"/>
      <c r="T172" s="24"/>
      <c r="U172" s="24"/>
      <c r="V172" s="24"/>
      <c r="W172" s="24"/>
      <c r="X172" s="68"/>
      <c r="Y172" s="68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45"/>
      <c r="Q173" s="48"/>
      <c r="R173" s="45"/>
      <c r="S173" s="45"/>
      <c r="T173" s="24"/>
      <c r="U173" s="24"/>
      <c r="V173" s="24"/>
      <c r="W173" s="24"/>
      <c r="X173" s="68"/>
      <c r="Y173" s="68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45"/>
      <c r="Q174" s="48"/>
      <c r="R174" s="45"/>
      <c r="S174" s="45"/>
      <c r="T174" s="24"/>
      <c r="U174" s="24"/>
      <c r="V174" s="24"/>
      <c r="W174" s="24"/>
      <c r="X174" s="68"/>
      <c r="Y174" s="68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45"/>
      <c r="Q175" s="48"/>
      <c r="R175" s="45"/>
      <c r="S175" s="45"/>
      <c r="T175" s="24"/>
      <c r="U175" s="24"/>
      <c r="V175" s="24"/>
      <c r="W175" s="24"/>
      <c r="X175" s="68"/>
      <c r="Y175" s="68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45"/>
      <c r="Q176" s="48"/>
      <c r="R176" s="45"/>
      <c r="S176" s="45"/>
      <c r="T176" s="24"/>
      <c r="U176" s="24"/>
      <c r="V176" s="24"/>
      <c r="W176" s="24"/>
      <c r="X176" s="68"/>
      <c r="Y176" s="68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5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45"/>
      <c r="Q177" s="48"/>
      <c r="R177" s="45"/>
      <c r="S177" s="45"/>
      <c r="T177" s="24"/>
      <c r="U177" s="24"/>
      <c r="V177" s="24"/>
      <c r="W177" s="24"/>
      <c r="X177" s="68"/>
      <c r="Y177" s="68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5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45"/>
      <c r="Q178" s="48"/>
      <c r="R178" s="45"/>
      <c r="S178" s="45"/>
      <c r="T178" s="24"/>
      <c r="U178" s="24"/>
      <c r="V178" s="24"/>
      <c r="W178" s="24"/>
      <c r="X178" s="68"/>
      <c r="Y178" s="68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5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45"/>
      <c r="Q179" s="48"/>
      <c r="R179" s="45"/>
      <c r="S179" s="45"/>
      <c r="T179" s="24"/>
      <c r="U179" s="24"/>
      <c r="V179" s="24"/>
      <c r="W179" s="24"/>
      <c r="X179" s="68"/>
      <c r="Y179" s="68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5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45"/>
      <c r="Q180" s="48"/>
      <c r="R180" s="45"/>
      <c r="S180" s="45"/>
      <c r="T180" s="24"/>
      <c r="U180" s="24"/>
      <c r="V180" s="24"/>
      <c r="W180" s="24"/>
      <c r="X180" s="68"/>
      <c r="Y180" s="68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5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4"/>
      <c r="P181" s="45"/>
      <c r="Q181" s="48"/>
      <c r="R181" s="45"/>
      <c r="S181" s="45"/>
      <c r="T181" s="24"/>
      <c r="U181" s="24"/>
      <c r="V181" s="24"/>
      <c r="W181" s="24"/>
      <c r="X181" s="68"/>
      <c r="Y181" s="68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5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4"/>
      <c r="P182" s="45"/>
      <c r="Q182" s="48"/>
      <c r="R182" s="45"/>
      <c r="S182" s="45"/>
      <c r="T182" s="24"/>
      <c r="U182" s="24"/>
      <c r="V182" s="24"/>
      <c r="W182" s="24"/>
      <c r="X182" s="68"/>
      <c r="Y182" s="68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5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4"/>
      <c r="P183" s="45"/>
      <c r="Q183" s="48"/>
      <c r="R183" s="45"/>
      <c r="S183" s="45"/>
      <c r="T183" s="24"/>
      <c r="U183" s="24"/>
      <c r="V183" s="24"/>
      <c r="W183" s="24"/>
      <c r="X183" s="68"/>
      <c r="Y183" s="68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5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4"/>
      <c r="P184" s="45"/>
      <c r="Q184" s="48"/>
      <c r="R184" s="45"/>
      <c r="S184" s="45"/>
      <c r="T184" s="24"/>
      <c r="U184" s="24"/>
      <c r="V184" s="24"/>
      <c r="W184" s="24"/>
      <c r="X184" s="68"/>
      <c r="Y184" s="68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5" ht="15" customHeight="1" x14ac:dyDescent="0.25">
      <c r="A185" s="9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4"/>
      <c r="P185" s="45"/>
      <c r="Q185" s="48"/>
      <c r="R185" s="45"/>
      <c r="S185" s="45"/>
      <c r="T185" s="24"/>
      <c r="U185" s="24"/>
      <c r="V185" s="24"/>
      <c r="W185" s="24"/>
      <c r="X185" s="68"/>
      <c r="Y185" s="68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5" ht="15" customHeight="1" x14ac:dyDescent="0.25">
      <c r="A186" s="9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4"/>
      <c r="P186" s="45"/>
      <c r="Q186" s="48"/>
      <c r="R186" s="45"/>
      <c r="S186" s="45"/>
      <c r="T186" s="24"/>
      <c r="U186" s="24"/>
      <c r="V186" s="24"/>
      <c r="W186" s="24"/>
      <c r="X186" s="68"/>
      <c r="Y186" s="68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:35" ht="15" customHeight="1" x14ac:dyDescent="0.25">
      <c r="A187" s="9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4"/>
      <c r="P187" s="45"/>
      <c r="Q187" s="48"/>
      <c r="R187" s="45"/>
      <c r="S187" s="45"/>
      <c r="T187" s="24"/>
      <c r="U187" s="24"/>
      <c r="V187" s="24"/>
      <c r="W187" s="24"/>
      <c r="X187" s="68"/>
      <c r="Y187" s="68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ht="15" customHeight="1" x14ac:dyDescent="0.25">
      <c r="A188" s="9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4"/>
      <c r="P188" s="45"/>
      <c r="Q188" s="48"/>
      <c r="R188" s="45"/>
      <c r="S188" s="45"/>
      <c r="T188" s="24"/>
      <c r="U188" s="24"/>
      <c r="V188" s="24"/>
      <c r="W188" s="24"/>
      <c r="X188" s="68"/>
      <c r="Y188" s="68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ht="15" customHeight="1" x14ac:dyDescent="0.25">
      <c r="A189" s="9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4"/>
      <c r="P189" s="45"/>
      <c r="Q189" s="48"/>
      <c r="R189" s="45"/>
      <c r="S189" s="45"/>
      <c r="T189" s="24"/>
      <c r="U189" s="24"/>
      <c r="V189" s="24"/>
      <c r="W189" s="24"/>
      <c r="X189" s="68"/>
      <c r="Y189" s="68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5" customHeight="1" x14ac:dyDescent="0.25">
      <c r="A190" s="9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4"/>
      <c r="P190" s="45"/>
      <c r="Q190" s="48"/>
      <c r="R190" s="45"/>
      <c r="S190" s="45"/>
      <c r="T190" s="24"/>
      <c r="U190" s="24"/>
      <c r="V190" s="24"/>
      <c r="W190" s="24"/>
      <c r="X190" s="68"/>
      <c r="Y190" s="68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</row>
    <row r="191" spans="1:35" ht="15" customHeight="1" x14ac:dyDescent="0.25">
      <c r="A191" s="9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4"/>
      <c r="P191" s="45"/>
      <c r="Q191" s="48"/>
      <c r="R191" s="45"/>
      <c r="S191" s="45"/>
      <c r="T191" s="24"/>
      <c r="U191" s="24"/>
      <c r="V191" s="24"/>
      <c r="W191" s="24"/>
      <c r="X191" s="68"/>
      <c r="Y191" s="68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</row>
    <row r="192" spans="1:35" ht="15" customHeight="1" x14ac:dyDescent="0.25">
      <c r="A192" s="9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4"/>
      <c r="P192" s="45"/>
      <c r="Q192" s="48"/>
      <c r="R192" s="45"/>
      <c r="S192" s="45"/>
      <c r="T192" s="24"/>
      <c r="U192" s="24"/>
      <c r="V192" s="24"/>
      <c r="W192" s="24"/>
      <c r="X192" s="68"/>
      <c r="Y192" s="68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</row>
    <row r="193" spans="1:36" ht="15" customHeight="1" x14ac:dyDescent="0.25">
      <c r="A193" s="9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4"/>
      <c r="P193" s="45"/>
      <c r="Q193" s="48"/>
      <c r="R193" s="45"/>
      <c r="S193" s="45"/>
      <c r="T193" s="24"/>
      <c r="U193" s="24"/>
      <c r="V193" s="24"/>
      <c r="W193" s="24"/>
      <c r="X193" s="68"/>
      <c r="Y193" s="68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</row>
    <row r="207" spans="1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4"/>
      <c r="F1" s="6" t="s">
        <v>47</v>
      </c>
      <c r="G1" s="81"/>
      <c r="H1" s="81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12"/>
      <c r="AB1" s="112"/>
      <c r="AC1" s="81"/>
      <c r="AD1" s="81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3" t="s">
        <v>48</v>
      </c>
      <c r="C2" s="74"/>
      <c r="D2" s="75"/>
      <c r="E2" s="13" t="s">
        <v>13</v>
      </c>
      <c r="F2" s="14"/>
      <c r="G2" s="14"/>
      <c r="H2" s="14"/>
      <c r="I2" s="20"/>
      <c r="J2" s="15"/>
      <c r="K2" s="86"/>
      <c r="L2" s="22" t="s">
        <v>79</v>
      </c>
      <c r="M2" s="14"/>
      <c r="N2" s="14"/>
      <c r="O2" s="21"/>
      <c r="P2" s="19"/>
      <c r="Q2" s="22" t="s">
        <v>80</v>
      </c>
      <c r="R2" s="14"/>
      <c r="S2" s="14"/>
      <c r="T2" s="14"/>
      <c r="U2" s="20"/>
      <c r="V2" s="21"/>
      <c r="W2" s="19"/>
      <c r="X2" s="113" t="s">
        <v>81</v>
      </c>
      <c r="Y2" s="114"/>
      <c r="Z2" s="115"/>
      <c r="AA2" s="13" t="s">
        <v>13</v>
      </c>
      <c r="AB2" s="14"/>
      <c r="AC2" s="14"/>
      <c r="AD2" s="14"/>
      <c r="AE2" s="20"/>
      <c r="AF2" s="15"/>
      <c r="AG2" s="86"/>
      <c r="AH2" s="22" t="s">
        <v>82</v>
      </c>
      <c r="AI2" s="14"/>
      <c r="AJ2" s="14"/>
      <c r="AK2" s="21"/>
      <c r="AL2" s="19"/>
      <c r="AM2" s="22" t="s">
        <v>80</v>
      </c>
      <c r="AN2" s="14"/>
      <c r="AO2" s="14"/>
      <c r="AP2" s="14"/>
      <c r="AQ2" s="20"/>
      <c r="AR2" s="21"/>
      <c r="AS2" s="11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6"/>
      <c r="L3" s="18" t="s">
        <v>5</v>
      </c>
      <c r="M3" s="18" t="s">
        <v>6</v>
      </c>
      <c r="N3" s="18" t="s">
        <v>83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6"/>
      <c r="AH3" s="18" t="s">
        <v>5</v>
      </c>
      <c r="AI3" s="18" t="s">
        <v>6</v>
      </c>
      <c r="AJ3" s="18" t="s">
        <v>83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>
        <v>2002</v>
      </c>
      <c r="C4" s="33" t="s">
        <v>41</v>
      </c>
      <c r="D4" s="2" t="s">
        <v>35</v>
      </c>
      <c r="E4" s="30">
        <v>6</v>
      </c>
      <c r="F4" s="30">
        <v>0</v>
      </c>
      <c r="G4" s="30">
        <v>2</v>
      </c>
      <c r="H4" s="31">
        <v>1</v>
      </c>
      <c r="I4" s="30">
        <v>7</v>
      </c>
      <c r="J4" s="34">
        <v>0.20599999999999999</v>
      </c>
      <c r="K4" s="29">
        <v>34</v>
      </c>
      <c r="L4" s="117"/>
      <c r="M4" s="18"/>
      <c r="N4" s="18"/>
      <c r="O4" s="18"/>
      <c r="P4" s="24"/>
      <c r="Q4" s="30"/>
      <c r="R4" s="30"/>
      <c r="S4" s="31"/>
      <c r="T4" s="30"/>
      <c r="U4" s="30"/>
      <c r="V4" s="118"/>
      <c r="W4" s="29"/>
      <c r="X4" s="30"/>
      <c r="Y4" s="33"/>
      <c r="Z4" s="2"/>
      <c r="AA4" s="30"/>
      <c r="AB4" s="30"/>
      <c r="AC4" s="30"/>
      <c r="AD4" s="31"/>
      <c r="AE4" s="30"/>
      <c r="AF4" s="34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19"/>
      <c r="AS4" s="120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3"/>
      <c r="D5" s="2"/>
      <c r="E5" s="30"/>
      <c r="F5" s="30"/>
      <c r="G5" s="30"/>
      <c r="H5" s="31"/>
      <c r="I5" s="30"/>
      <c r="J5" s="34"/>
      <c r="K5" s="29"/>
      <c r="L5" s="117"/>
      <c r="M5" s="18"/>
      <c r="N5" s="18"/>
      <c r="O5" s="18"/>
      <c r="P5" s="24"/>
      <c r="Q5" s="30"/>
      <c r="R5" s="30"/>
      <c r="S5" s="31"/>
      <c r="T5" s="30"/>
      <c r="U5" s="30"/>
      <c r="V5" s="118"/>
      <c r="W5" s="29"/>
      <c r="X5" s="30">
        <v>2003</v>
      </c>
      <c r="Y5" s="30" t="s">
        <v>42</v>
      </c>
      <c r="Z5" s="2" t="s">
        <v>40</v>
      </c>
      <c r="AA5" s="30">
        <v>9</v>
      </c>
      <c r="AB5" s="30">
        <v>0</v>
      </c>
      <c r="AC5" s="30">
        <v>5</v>
      </c>
      <c r="AD5" s="30">
        <v>3</v>
      </c>
      <c r="AE5" s="30">
        <v>19</v>
      </c>
      <c r="AF5" s="54">
        <v>0.42220000000000002</v>
      </c>
      <c r="AG5" s="141">
        <v>45</v>
      </c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19"/>
      <c r="AS5" s="120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ht="14.25" x14ac:dyDescent="0.2">
      <c r="A6" s="45"/>
      <c r="B6" s="77" t="s">
        <v>84</v>
      </c>
      <c r="C6" s="121"/>
      <c r="D6" s="122"/>
      <c r="E6" s="123">
        <f>SUM(E4:E5)</f>
        <v>6</v>
      </c>
      <c r="F6" s="123">
        <f>SUM(F4:F5)</f>
        <v>0</v>
      </c>
      <c r="G6" s="123">
        <f>SUM(G4:G5)</f>
        <v>2</v>
      </c>
      <c r="H6" s="123">
        <f>SUM(H4:H5)</f>
        <v>1</v>
      </c>
      <c r="I6" s="123">
        <f>SUM(I4:I5)</f>
        <v>7</v>
      </c>
      <c r="J6" s="124">
        <f>PRODUCT(I6/K6)</f>
        <v>0.20588235294117646</v>
      </c>
      <c r="K6" s="86">
        <f>SUM(K4:K5)</f>
        <v>34</v>
      </c>
      <c r="L6" s="22"/>
      <c r="M6" s="20"/>
      <c r="N6" s="125"/>
      <c r="O6" s="126"/>
      <c r="P6" s="24"/>
      <c r="Q6" s="123">
        <f>SUM(Q4:Q5)</f>
        <v>0</v>
      </c>
      <c r="R6" s="123">
        <f>SUM(R4:R5)</f>
        <v>0</v>
      </c>
      <c r="S6" s="123">
        <f>SUM(S4:S5)</f>
        <v>0</v>
      </c>
      <c r="T6" s="123">
        <f>SUM(T4:T5)</f>
        <v>0</v>
      </c>
      <c r="U6" s="123">
        <f>SUM(U4:U5)</f>
        <v>0</v>
      </c>
      <c r="V6" s="43">
        <v>0</v>
      </c>
      <c r="W6" s="86">
        <f>SUM(W4:W5)</f>
        <v>0</v>
      </c>
      <c r="X6" s="16" t="s">
        <v>84</v>
      </c>
      <c r="Y6" s="17"/>
      <c r="Z6" s="15"/>
      <c r="AA6" s="123">
        <f>SUM(AA4:AA5)</f>
        <v>9</v>
      </c>
      <c r="AB6" s="123">
        <f>SUM(AB4:AB5)</f>
        <v>0</v>
      </c>
      <c r="AC6" s="123">
        <f>SUM(AC4:AC5)</f>
        <v>5</v>
      </c>
      <c r="AD6" s="123">
        <f>SUM(AD4:AD5)</f>
        <v>3</v>
      </c>
      <c r="AE6" s="123">
        <f>SUM(AE4:AE5)</f>
        <v>19</v>
      </c>
      <c r="AF6" s="124">
        <f>PRODUCT(AE6/AG6)</f>
        <v>0.42222222222222222</v>
      </c>
      <c r="AG6" s="86">
        <f>SUM(AG4:AG5)</f>
        <v>45</v>
      </c>
      <c r="AH6" s="22"/>
      <c r="AI6" s="20"/>
      <c r="AJ6" s="125"/>
      <c r="AK6" s="126"/>
      <c r="AL6" s="24"/>
      <c r="AM6" s="123">
        <f>SUM(AM4:AM5)</f>
        <v>0</v>
      </c>
      <c r="AN6" s="123">
        <f>SUM(AN4:AN5)</f>
        <v>0</v>
      </c>
      <c r="AO6" s="123">
        <f>SUM(AO4:AO5)</f>
        <v>0</v>
      </c>
      <c r="AP6" s="123">
        <f>SUM(AP4:AP5)</f>
        <v>0</v>
      </c>
      <c r="AQ6" s="123">
        <f>SUM(AQ4:AQ5)</f>
        <v>0</v>
      </c>
      <c r="AR6" s="124">
        <v>0</v>
      </c>
      <c r="AS6" s="116">
        <f>SUM(AS4:AS5)</f>
        <v>0</v>
      </c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45"/>
      <c r="C7" s="45"/>
      <c r="D7" s="45"/>
      <c r="E7" s="45"/>
      <c r="F7" s="45"/>
      <c r="G7" s="45"/>
      <c r="H7" s="45"/>
      <c r="I7" s="45"/>
      <c r="J7" s="46"/>
      <c r="K7" s="29"/>
      <c r="L7" s="24"/>
      <c r="M7" s="24"/>
      <c r="N7" s="24"/>
      <c r="O7" s="24"/>
      <c r="P7" s="45"/>
      <c r="Q7" s="45"/>
      <c r="R7" s="48"/>
      <c r="S7" s="45"/>
      <c r="T7" s="45"/>
      <c r="U7" s="24"/>
      <c r="V7" s="24"/>
      <c r="W7" s="29"/>
      <c r="X7" s="45"/>
      <c r="Y7" s="45"/>
      <c r="Z7" s="45"/>
      <c r="AA7" s="45"/>
      <c r="AB7" s="45"/>
      <c r="AC7" s="45"/>
      <c r="AD7" s="45"/>
      <c r="AE7" s="45"/>
      <c r="AF7" s="46"/>
      <c r="AG7" s="29"/>
      <c r="AH7" s="24"/>
      <c r="AI7" s="24"/>
      <c r="AJ7" s="24"/>
      <c r="AK7" s="24"/>
      <c r="AL7" s="45"/>
      <c r="AM7" s="45"/>
      <c r="AN7" s="48"/>
      <c r="AO7" s="45"/>
      <c r="AP7" s="45"/>
      <c r="AQ7" s="24"/>
      <c r="AR7" s="24"/>
      <c r="AS7" s="29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127" t="s">
        <v>85</v>
      </c>
      <c r="C8" s="128"/>
      <c r="D8" s="129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4"/>
      <c r="L8" s="18" t="s">
        <v>27</v>
      </c>
      <c r="M8" s="18" t="s">
        <v>28</v>
      </c>
      <c r="N8" s="18" t="s">
        <v>86</v>
      </c>
      <c r="O8" s="18" t="s">
        <v>87</v>
      </c>
      <c r="Q8" s="48"/>
      <c r="R8" s="48" t="s">
        <v>43</v>
      </c>
      <c r="S8" s="48"/>
      <c r="T8" s="45" t="s">
        <v>45</v>
      </c>
      <c r="U8" s="24"/>
      <c r="V8" s="29"/>
      <c r="W8" s="29"/>
      <c r="X8" s="130"/>
      <c r="Y8" s="130"/>
      <c r="Z8" s="130"/>
      <c r="AA8" s="130"/>
      <c r="AB8" s="130"/>
      <c r="AC8" s="48"/>
      <c r="AD8" s="48"/>
      <c r="AE8" s="48"/>
      <c r="AF8" s="45"/>
      <c r="AG8" s="45"/>
      <c r="AH8" s="45"/>
      <c r="AI8" s="45"/>
      <c r="AJ8" s="45"/>
      <c r="AK8" s="45"/>
      <c r="AM8" s="29"/>
      <c r="AN8" s="130"/>
      <c r="AO8" s="130"/>
      <c r="AP8" s="130"/>
      <c r="AQ8" s="130"/>
      <c r="AR8" s="130"/>
      <c r="AS8" s="130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50" t="s">
        <v>12</v>
      </c>
      <c r="C9" s="12"/>
      <c r="D9" s="52"/>
      <c r="E9" s="131">
        <v>10</v>
      </c>
      <c r="F9" s="131">
        <v>0</v>
      </c>
      <c r="G9" s="131">
        <v>1</v>
      </c>
      <c r="H9" s="131">
        <v>1</v>
      </c>
      <c r="I9" s="131">
        <v>20</v>
      </c>
      <c r="J9" s="132">
        <v>0.47599999999999998</v>
      </c>
      <c r="K9" s="45">
        <f>PRODUCT(I9/J9)</f>
        <v>42.016806722689076</v>
      </c>
      <c r="L9" s="133">
        <f>PRODUCT((F9+G9)/E9)</f>
        <v>0.1</v>
      </c>
      <c r="M9" s="133">
        <f>PRODUCT(H9/E9)</f>
        <v>0.1</v>
      </c>
      <c r="N9" s="133">
        <f>PRODUCT((F9+G9+H9)/E9)</f>
        <v>0.2</v>
      </c>
      <c r="O9" s="133">
        <f>PRODUCT(I9/E9)</f>
        <v>2</v>
      </c>
      <c r="Q9" s="48"/>
      <c r="R9" s="48"/>
      <c r="S9" s="48"/>
      <c r="T9" s="69" t="s">
        <v>44</v>
      </c>
      <c r="U9" s="45"/>
      <c r="V9" s="45"/>
      <c r="W9" s="45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5"/>
      <c r="AL9" s="45"/>
      <c r="AM9" s="45"/>
      <c r="AN9" s="48"/>
      <c r="AO9" s="48"/>
      <c r="AP9" s="48"/>
      <c r="AQ9" s="48"/>
      <c r="AR9" s="48"/>
      <c r="AS9" s="4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134" t="s">
        <v>48</v>
      </c>
      <c r="C10" s="135"/>
      <c r="D10" s="136"/>
      <c r="E10" s="131">
        <f>PRODUCT(E6+Q6)</f>
        <v>6</v>
      </c>
      <c r="F10" s="131">
        <f>PRODUCT(F6+R6)</f>
        <v>0</v>
      </c>
      <c r="G10" s="131">
        <f>PRODUCT(G6+S6)</f>
        <v>2</v>
      </c>
      <c r="H10" s="131">
        <f>PRODUCT(H6+T6)</f>
        <v>1</v>
      </c>
      <c r="I10" s="131">
        <f>PRODUCT(I6+U6)</f>
        <v>7</v>
      </c>
      <c r="J10" s="132">
        <f>PRODUCT(I10/K10)</f>
        <v>0.20588235294117646</v>
      </c>
      <c r="K10" s="45">
        <f>PRODUCT(K6+W6)</f>
        <v>34</v>
      </c>
      <c r="L10" s="133">
        <f>PRODUCT((F10+G10)/E10)</f>
        <v>0.33333333333333331</v>
      </c>
      <c r="M10" s="133">
        <f>PRODUCT(H10/E10)</f>
        <v>0.16666666666666666</v>
      </c>
      <c r="N10" s="133">
        <f>PRODUCT((F10+G10+H10)/E10)</f>
        <v>0.5</v>
      </c>
      <c r="O10" s="133">
        <f>PRODUCT(I10/E10)</f>
        <v>1.1666666666666667</v>
      </c>
      <c r="Q10" s="48"/>
      <c r="R10" s="48"/>
      <c r="S10" s="48"/>
      <c r="T10" s="69" t="s">
        <v>46</v>
      </c>
      <c r="U10" s="45"/>
      <c r="V10" s="45"/>
      <c r="W10" s="45"/>
      <c r="X10" s="45"/>
      <c r="Y10" s="45"/>
      <c r="Z10" s="45"/>
      <c r="AA10" s="45"/>
      <c r="AB10" s="45"/>
      <c r="AC10" s="48"/>
      <c r="AD10" s="48"/>
      <c r="AE10" s="48"/>
      <c r="AF10" s="48"/>
      <c r="AG10" s="48"/>
      <c r="AH10" s="48"/>
      <c r="AI10" s="48"/>
      <c r="AJ10" s="48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7" t="s">
        <v>81</v>
      </c>
      <c r="C11" s="40"/>
      <c r="D11" s="137"/>
      <c r="E11" s="131">
        <f>PRODUCT(AA6+AM6)</f>
        <v>9</v>
      </c>
      <c r="F11" s="131">
        <f>PRODUCT(AB6+AN6)</f>
        <v>0</v>
      </c>
      <c r="G11" s="131">
        <f>PRODUCT(AC6+AO6)</f>
        <v>5</v>
      </c>
      <c r="H11" s="131">
        <f>PRODUCT(AD6+AP6)</f>
        <v>3</v>
      </c>
      <c r="I11" s="131">
        <f>PRODUCT(AE6+AQ6)</f>
        <v>19</v>
      </c>
      <c r="J11" s="132">
        <f>PRODUCT(I11/K11)</f>
        <v>0.42222222222222222</v>
      </c>
      <c r="K11" s="24">
        <f>PRODUCT(AG6+AS6)</f>
        <v>45</v>
      </c>
      <c r="L11" s="133">
        <f>PRODUCT((F11+G11)/E11)</f>
        <v>0.55555555555555558</v>
      </c>
      <c r="M11" s="133">
        <f>PRODUCT(H11/E11)</f>
        <v>0.33333333333333331</v>
      </c>
      <c r="N11" s="133">
        <f>PRODUCT((F11+G11+H11)/E11)</f>
        <v>0.88888888888888884</v>
      </c>
      <c r="O11" s="133">
        <f>PRODUCT(I11/E11)</f>
        <v>2.1111111111111112</v>
      </c>
      <c r="Q11" s="48"/>
      <c r="R11" s="48"/>
      <c r="S11" s="45"/>
      <c r="T11" s="45"/>
      <c r="U11" s="24"/>
      <c r="V11" s="24"/>
      <c r="W11" s="45"/>
      <c r="X11" s="45"/>
      <c r="Y11" s="45"/>
      <c r="Z11" s="45"/>
      <c r="AA11" s="45"/>
      <c r="AB11" s="45"/>
      <c r="AC11" s="48"/>
      <c r="AD11" s="48"/>
      <c r="AE11" s="48"/>
      <c r="AF11" s="48"/>
      <c r="AG11" s="48"/>
      <c r="AH11" s="48"/>
      <c r="AI11" s="48"/>
      <c r="AJ11" s="48"/>
      <c r="AK11" s="45"/>
      <c r="AL11" s="24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38" t="s">
        <v>84</v>
      </c>
      <c r="C12" s="139"/>
      <c r="D12" s="140"/>
      <c r="E12" s="131">
        <f>SUM(E9:E11)</f>
        <v>25</v>
      </c>
      <c r="F12" s="131">
        <f t="shared" ref="F12:I12" si="0">SUM(F9:F11)</f>
        <v>0</v>
      </c>
      <c r="G12" s="131">
        <f t="shared" si="0"/>
        <v>8</v>
      </c>
      <c r="H12" s="131">
        <f t="shared" si="0"/>
        <v>5</v>
      </c>
      <c r="I12" s="131">
        <f t="shared" si="0"/>
        <v>46</v>
      </c>
      <c r="J12" s="132">
        <f>PRODUCT(I12/K12)</f>
        <v>0.38011249218804249</v>
      </c>
      <c r="K12" s="45">
        <f>SUM(K9:K11)</f>
        <v>121.01680672268907</v>
      </c>
      <c r="L12" s="133">
        <f>PRODUCT((F12+G12)/E12)</f>
        <v>0.32</v>
      </c>
      <c r="M12" s="133">
        <f>PRODUCT(H12/E12)</f>
        <v>0.2</v>
      </c>
      <c r="N12" s="133">
        <f>PRODUCT((F12+G12+H12)/E12)</f>
        <v>0.52</v>
      </c>
      <c r="O12" s="133">
        <f>PRODUCT(I12/E12)</f>
        <v>1.84</v>
      </c>
      <c r="Q12" s="24"/>
      <c r="R12" s="24"/>
      <c r="S12" s="24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8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45"/>
      <c r="C13" s="45"/>
      <c r="D13" s="45"/>
      <c r="E13" s="24"/>
      <c r="F13" s="24"/>
      <c r="G13" s="24"/>
      <c r="H13" s="24"/>
      <c r="I13" s="24"/>
      <c r="J13" s="45"/>
      <c r="K13" s="45"/>
      <c r="L13" s="24"/>
      <c r="M13" s="24"/>
      <c r="N13" s="24"/>
      <c r="O13" s="24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J51" s="45"/>
      <c r="K51" s="45"/>
      <c r="L51"/>
      <c r="M51"/>
      <c r="N51"/>
      <c r="O51"/>
      <c r="P51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8"/>
      <c r="AK51" s="45"/>
      <c r="AL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J52" s="45"/>
      <c r="K52" s="45"/>
      <c r="L52"/>
      <c r="M52"/>
      <c r="N52"/>
      <c r="O52"/>
      <c r="P52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8"/>
      <c r="AK52" s="45"/>
      <c r="AL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8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24"/>
      <c r="R85" s="24"/>
      <c r="S85" s="24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8"/>
      <c r="AK85" s="45"/>
      <c r="AL85" s="24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24"/>
      <c r="R86" s="24"/>
      <c r="S86" s="24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8"/>
      <c r="AK86" s="45"/>
      <c r="AL86" s="24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4"/>
      <c r="R87" s="24"/>
      <c r="S87" s="24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8"/>
      <c r="AK87" s="45"/>
      <c r="AL87" s="24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8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8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8"/>
      <c r="AK171" s="4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8"/>
      <c r="AK172" s="4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8"/>
      <c r="AK173" s="4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24"/>
      <c r="AL177" s="24"/>
    </row>
    <row r="178" spans="12:38" x14ac:dyDescent="0.25">
      <c r="R178" s="29"/>
      <c r="S178" s="29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</row>
    <row r="179" spans="12:38" x14ac:dyDescent="0.25">
      <c r="R179" s="29"/>
      <c r="S179" s="29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</row>
    <row r="180" spans="12:38" x14ac:dyDescent="0.25">
      <c r="R180" s="29"/>
      <c r="S180" s="29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</row>
    <row r="181" spans="12:38" x14ac:dyDescent="0.25">
      <c r="L181"/>
      <c r="M181"/>
      <c r="N181"/>
      <c r="O181"/>
      <c r="P181"/>
      <c r="R181" s="29"/>
      <c r="S181" s="2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ht="14.25" x14ac:dyDescent="0.2">
      <c r="L206"/>
      <c r="M206"/>
      <c r="N206"/>
      <c r="O206"/>
      <c r="P206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ht="14.25" x14ac:dyDescent="0.2">
      <c r="L207"/>
      <c r="M207"/>
      <c r="N207"/>
      <c r="O207"/>
      <c r="P20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1" customWidth="1"/>
    <col min="3" max="3" width="25" style="70" customWidth="1"/>
    <col min="4" max="4" width="10.5703125" style="96" customWidth="1"/>
    <col min="5" max="5" width="8.85546875" style="96" customWidth="1"/>
    <col min="6" max="6" width="0.7109375" style="29" customWidth="1"/>
    <col min="7" max="21" width="5.28515625" style="70" customWidth="1"/>
    <col min="22" max="22" width="10.5703125" style="70" customWidth="1"/>
    <col min="23" max="23" width="22.28515625" style="96" customWidth="1"/>
    <col min="24" max="24" width="9.7109375" style="70" customWidth="1"/>
    <col min="25" max="30" width="9.140625" style="97"/>
  </cols>
  <sheetData>
    <row r="1" spans="1:30" ht="18.75" x14ac:dyDescent="0.3">
      <c r="A1" s="1"/>
      <c r="B1" s="99" t="s">
        <v>73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8"/>
      <c r="X1" s="72"/>
      <c r="Y1" s="79"/>
      <c r="Z1" s="79"/>
      <c r="AA1" s="79"/>
      <c r="AB1" s="79"/>
      <c r="AC1" s="79"/>
      <c r="AD1" s="79"/>
    </row>
    <row r="2" spans="1:30" x14ac:dyDescent="0.25">
      <c r="A2" s="1"/>
      <c r="B2" s="10" t="s">
        <v>33</v>
      </c>
      <c r="C2" s="6" t="s">
        <v>47</v>
      </c>
      <c r="D2" s="11"/>
      <c r="E2" s="11"/>
      <c r="F2" s="80"/>
      <c r="G2" s="8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31"/>
      <c r="Y2" s="79"/>
      <c r="Z2" s="79"/>
      <c r="AA2" s="79"/>
      <c r="AB2" s="79"/>
      <c r="AC2" s="79"/>
      <c r="AD2" s="79"/>
    </row>
    <row r="3" spans="1:30" x14ac:dyDescent="0.25">
      <c r="A3" s="1"/>
      <c r="B3" s="22" t="s">
        <v>51</v>
      </c>
      <c r="C3" s="22" t="s">
        <v>52</v>
      </c>
      <c r="D3" s="16" t="s">
        <v>53</v>
      </c>
      <c r="E3" s="21" t="s">
        <v>1</v>
      </c>
      <c r="F3" s="24"/>
      <c r="G3" s="18" t="s">
        <v>54</v>
      </c>
      <c r="H3" s="15" t="s">
        <v>55</v>
      </c>
      <c r="I3" s="15" t="s">
        <v>31</v>
      </c>
      <c r="J3" s="17" t="s">
        <v>56</v>
      </c>
      <c r="K3" s="17" t="s">
        <v>57</v>
      </c>
      <c r="L3" s="17" t="s">
        <v>58</v>
      </c>
      <c r="M3" s="18" t="s">
        <v>59</v>
      </c>
      <c r="N3" s="18" t="s">
        <v>30</v>
      </c>
      <c r="O3" s="15" t="s">
        <v>60</v>
      </c>
      <c r="P3" s="18" t="s">
        <v>55</v>
      </c>
      <c r="Q3" s="18" t="s">
        <v>17</v>
      </c>
      <c r="R3" s="18">
        <v>1</v>
      </c>
      <c r="S3" s="18">
        <v>2</v>
      </c>
      <c r="T3" s="18">
        <v>3</v>
      </c>
      <c r="U3" s="18" t="s">
        <v>61</v>
      </c>
      <c r="V3" s="17" t="s">
        <v>22</v>
      </c>
      <c r="W3" s="16" t="s">
        <v>62</v>
      </c>
      <c r="X3" s="16" t="s">
        <v>63</v>
      </c>
      <c r="Y3" s="79"/>
      <c r="Z3" s="79"/>
      <c r="AA3" s="79"/>
      <c r="AB3" s="79"/>
      <c r="AC3" s="79"/>
      <c r="AD3" s="79"/>
    </row>
    <row r="4" spans="1:30" x14ac:dyDescent="0.25">
      <c r="A4" s="1"/>
      <c r="B4" s="82" t="s">
        <v>69</v>
      </c>
      <c r="C4" s="83" t="s">
        <v>70</v>
      </c>
      <c r="D4" s="84" t="s">
        <v>66</v>
      </c>
      <c r="E4" s="85" t="s">
        <v>49</v>
      </c>
      <c r="F4" s="24"/>
      <c r="G4" s="87">
        <v>1</v>
      </c>
      <c r="H4" s="88"/>
      <c r="I4" s="87"/>
      <c r="J4" s="89"/>
      <c r="K4" s="89"/>
      <c r="L4" s="89"/>
      <c r="M4" s="89">
        <v>1</v>
      </c>
      <c r="N4" s="87"/>
      <c r="O4" s="88"/>
      <c r="P4" s="88"/>
      <c r="Q4" s="88"/>
      <c r="R4" s="88"/>
      <c r="S4" s="88"/>
      <c r="T4" s="88"/>
      <c r="U4" s="88"/>
      <c r="V4" s="90"/>
      <c r="W4" s="83" t="s">
        <v>71</v>
      </c>
      <c r="X4" s="91" t="s">
        <v>72</v>
      </c>
      <c r="Y4" s="79"/>
      <c r="Z4" s="79"/>
      <c r="AA4" s="79"/>
      <c r="AB4" s="79"/>
      <c r="AC4" s="79"/>
      <c r="AD4" s="79"/>
    </row>
    <row r="5" spans="1:30" x14ac:dyDescent="0.25">
      <c r="A5" s="1"/>
      <c r="B5" s="82" t="s">
        <v>64</v>
      </c>
      <c r="C5" s="83" t="s">
        <v>65</v>
      </c>
      <c r="D5" s="84" t="s">
        <v>66</v>
      </c>
      <c r="E5" s="85" t="s">
        <v>49</v>
      </c>
      <c r="F5" s="98"/>
      <c r="G5" s="87">
        <v>1</v>
      </c>
      <c r="H5" s="88"/>
      <c r="I5" s="87"/>
      <c r="J5" s="89"/>
      <c r="K5" s="89"/>
      <c r="L5" s="89"/>
      <c r="M5" s="89">
        <v>1</v>
      </c>
      <c r="N5" s="87"/>
      <c r="O5" s="88"/>
      <c r="P5" s="88">
        <v>1</v>
      </c>
      <c r="Q5" s="88"/>
      <c r="R5" s="88"/>
      <c r="S5" s="88"/>
      <c r="T5" s="88"/>
      <c r="U5" s="88"/>
      <c r="V5" s="90"/>
      <c r="W5" s="83" t="s">
        <v>67</v>
      </c>
      <c r="X5" s="91" t="s">
        <v>68</v>
      </c>
      <c r="Y5" s="79"/>
      <c r="Z5" s="79"/>
      <c r="AA5" s="79"/>
      <c r="AB5" s="79"/>
      <c r="AC5" s="79"/>
      <c r="AD5" s="79"/>
    </row>
    <row r="6" spans="1:30" x14ac:dyDescent="0.25">
      <c r="A6" s="9"/>
      <c r="B6" s="105"/>
      <c r="C6" s="106"/>
      <c r="D6" s="107"/>
      <c r="E6" s="108"/>
      <c r="F6" s="109"/>
      <c r="G6" s="106"/>
      <c r="H6" s="106"/>
      <c r="I6" s="106"/>
      <c r="J6" s="110"/>
      <c r="K6" s="110"/>
      <c r="L6" s="110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7"/>
      <c r="X6" s="111"/>
      <c r="Y6" s="79"/>
      <c r="Z6" s="79"/>
      <c r="AA6" s="79"/>
      <c r="AB6" s="79"/>
      <c r="AC6" s="79"/>
      <c r="AD6" s="79"/>
    </row>
    <row r="7" spans="1:30" x14ac:dyDescent="0.25">
      <c r="A7" s="9"/>
      <c r="B7" s="69"/>
      <c r="C7" s="45"/>
      <c r="D7" s="69"/>
      <c r="E7" s="92"/>
      <c r="G7" s="45"/>
      <c r="H7" s="48"/>
      <c r="I7" s="45"/>
      <c r="J7" s="24"/>
      <c r="K7" s="24"/>
      <c r="L7" s="24"/>
      <c r="M7" s="45"/>
      <c r="N7" s="45"/>
      <c r="O7" s="45"/>
      <c r="P7" s="45"/>
      <c r="Q7" s="45"/>
      <c r="R7" s="45"/>
      <c r="S7" s="45"/>
      <c r="T7" s="45"/>
      <c r="U7" s="45"/>
      <c r="V7" s="45"/>
      <c r="W7" s="69"/>
      <c r="X7" s="45"/>
      <c r="Y7" s="79"/>
      <c r="Z7" s="79"/>
      <c r="AA7" s="79"/>
      <c r="AB7" s="79"/>
      <c r="AC7" s="79"/>
      <c r="AD7" s="79"/>
    </row>
    <row r="8" spans="1:30" x14ac:dyDescent="0.25">
      <c r="A8" s="9"/>
      <c r="B8" s="69"/>
      <c r="C8" s="45"/>
      <c r="D8" s="69"/>
      <c r="E8" s="92"/>
      <c r="G8" s="45"/>
      <c r="H8" s="48"/>
      <c r="I8" s="45"/>
      <c r="J8" s="24"/>
      <c r="K8" s="24"/>
      <c r="L8" s="24"/>
      <c r="M8" s="45"/>
      <c r="N8" s="45"/>
      <c r="O8" s="45"/>
      <c r="P8" s="45"/>
      <c r="Q8" s="45"/>
      <c r="R8" s="45"/>
      <c r="S8" s="45"/>
      <c r="T8" s="45"/>
      <c r="U8" s="45"/>
      <c r="V8" s="45"/>
      <c r="W8" s="69"/>
      <c r="X8" s="45"/>
      <c r="Y8" s="79"/>
      <c r="Z8" s="79"/>
      <c r="AA8" s="79"/>
      <c r="AB8" s="79"/>
      <c r="AC8" s="79"/>
      <c r="AD8" s="79"/>
    </row>
    <row r="9" spans="1:30" x14ac:dyDescent="0.25">
      <c r="A9" s="9"/>
      <c r="B9" s="69"/>
      <c r="C9" s="45"/>
      <c r="D9" s="69"/>
      <c r="E9" s="92"/>
      <c r="G9" s="45"/>
      <c r="H9" s="48"/>
      <c r="I9" s="45"/>
      <c r="J9" s="24"/>
      <c r="K9" s="24"/>
      <c r="L9" s="24"/>
      <c r="M9" s="45"/>
      <c r="N9" s="45"/>
      <c r="O9" s="45"/>
      <c r="P9" s="45"/>
      <c r="Q9" s="45"/>
      <c r="R9" s="45"/>
      <c r="S9" s="45"/>
      <c r="T9" s="45"/>
      <c r="U9" s="45"/>
      <c r="V9" s="45"/>
      <c r="W9" s="69"/>
      <c r="X9" s="45"/>
      <c r="Y9" s="79"/>
      <c r="Z9" s="79"/>
      <c r="AA9" s="79"/>
      <c r="AB9" s="79"/>
      <c r="AC9" s="79"/>
      <c r="AD9" s="79"/>
    </row>
    <row r="10" spans="1:30" x14ac:dyDescent="0.25">
      <c r="A10" s="9"/>
      <c r="B10" s="69"/>
      <c r="C10" s="45"/>
      <c r="D10" s="69"/>
      <c r="E10" s="92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69"/>
      <c r="X10" s="45"/>
      <c r="Y10" s="79"/>
      <c r="Z10" s="79"/>
      <c r="AA10" s="79"/>
      <c r="AB10" s="79"/>
      <c r="AC10" s="79"/>
      <c r="AD10" s="79"/>
    </row>
    <row r="11" spans="1:30" x14ac:dyDescent="0.25">
      <c r="A11" s="9"/>
      <c r="B11" s="69"/>
      <c r="C11" s="45"/>
      <c r="D11" s="69"/>
      <c r="E11" s="92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69"/>
      <c r="X11" s="45"/>
      <c r="Y11" s="79"/>
      <c r="Z11" s="79"/>
      <c r="AA11" s="79"/>
      <c r="AB11" s="79"/>
      <c r="AC11" s="79"/>
      <c r="AD11" s="79"/>
    </row>
    <row r="12" spans="1:30" x14ac:dyDescent="0.25">
      <c r="A12" s="9"/>
      <c r="B12" s="69"/>
      <c r="C12" s="45"/>
      <c r="D12" s="69"/>
      <c r="E12" s="92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69"/>
      <c r="X12" s="45"/>
      <c r="Y12" s="79"/>
      <c r="Z12" s="79"/>
      <c r="AA12" s="79"/>
      <c r="AB12" s="79"/>
      <c r="AC12" s="79"/>
      <c r="AD12" s="79"/>
    </row>
    <row r="13" spans="1:30" x14ac:dyDescent="0.25">
      <c r="A13" s="9"/>
      <c r="B13" s="69"/>
      <c r="C13" s="45"/>
      <c r="D13" s="69"/>
      <c r="E13" s="92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69"/>
      <c r="X13" s="45"/>
      <c r="Y13" s="79"/>
      <c r="Z13" s="79"/>
      <c r="AA13" s="79"/>
      <c r="AB13" s="79"/>
      <c r="AC13" s="79"/>
      <c r="AD13" s="79"/>
    </row>
    <row r="14" spans="1:30" x14ac:dyDescent="0.25">
      <c r="A14" s="9"/>
      <c r="B14" s="69"/>
      <c r="C14" s="45"/>
      <c r="D14" s="69"/>
      <c r="E14" s="92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69"/>
      <c r="X14" s="45"/>
      <c r="Y14" s="79"/>
      <c r="Z14" s="79"/>
      <c r="AA14" s="79"/>
      <c r="AB14" s="79"/>
      <c r="AC14" s="79"/>
      <c r="AD14" s="79"/>
    </row>
    <row r="15" spans="1:30" x14ac:dyDescent="0.25">
      <c r="A15" s="9"/>
      <c r="B15" s="69"/>
      <c r="C15" s="45"/>
      <c r="D15" s="69"/>
      <c r="E15" s="92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69"/>
      <c r="X15" s="45"/>
      <c r="Y15" s="79"/>
      <c r="Z15" s="79"/>
      <c r="AA15" s="79"/>
      <c r="AB15" s="79"/>
      <c r="AC15" s="79"/>
      <c r="AD15" s="79"/>
    </row>
    <row r="16" spans="1:30" x14ac:dyDescent="0.25">
      <c r="A16" s="9"/>
      <c r="B16" s="69"/>
      <c r="C16" s="45"/>
      <c r="D16" s="69"/>
      <c r="E16" s="92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69"/>
      <c r="X16" s="45"/>
      <c r="Y16" s="79"/>
      <c r="Z16" s="79"/>
      <c r="AA16" s="79"/>
      <c r="AB16" s="79"/>
      <c r="AC16" s="79"/>
      <c r="AD16" s="79"/>
    </row>
    <row r="17" spans="1:30" x14ac:dyDescent="0.25">
      <c r="A17" s="9"/>
      <c r="B17" s="69"/>
      <c r="C17" s="45"/>
      <c r="D17" s="69"/>
      <c r="E17" s="92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69"/>
      <c r="X17" s="45"/>
      <c r="Y17" s="79"/>
      <c r="Z17" s="79"/>
      <c r="AA17" s="79"/>
      <c r="AB17" s="79"/>
      <c r="AC17" s="79"/>
      <c r="AD17" s="79"/>
    </row>
    <row r="18" spans="1:30" x14ac:dyDescent="0.25">
      <c r="A18" s="9"/>
      <c r="B18" s="45"/>
      <c r="C18" s="45"/>
      <c r="D18" s="69"/>
      <c r="E18" s="93"/>
      <c r="F18" s="69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69"/>
      <c r="X18" s="45"/>
      <c r="Y18" s="79"/>
      <c r="Z18" s="79"/>
      <c r="AA18" s="79"/>
      <c r="AB18" s="79"/>
      <c r="AC18" s="79"/>
      <c r="AD18" s="79"/>
    </row>
    <row r="19" spans="1:30" x14ac:dyDescent="0.25">
      <c r="A19" s="9"/>
      <c r="B19" s="45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79"/>
      <c r="Z19" s="79"/>
      <c r="AA19" s="79"/>
      <c r="AB19" s="79"/>
      <c r="AC19" s="79"/>
      <c r="AD19" s="79"/>
    </row>
    <row r="20" spans="1:30" x14ac:dyDescent="0.25">
      <c r="A20" s="9"/>
      <c r="B20" s="4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79"/>
      <c r="Z20" s="79"/>
      <c r="AA20" s="79"/>
      <c r="AB20" s="79"/>
      <c r="AC20" s="79"/>
      <c r="AD20" s="79"/>
    </row>
    <row r="21" spans="1:30" x14ac:dyDescent="0.25">
      <c r="A21" s="9"/>
      <c r="B21" s="45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79"/>
      <c r="Z21" s="79"/>
      <c r="AA21" s="79"/>
      <c r="AB21" s="79"/>
      <c r="AC21" s="79"/>
      <c r="AD21" s="79"/>
    </row>
    <row r="22" spans="1:30" x14ac:dyDescent="0.25">
      <c r="A22" s="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79"/>
      <c r="Z22" s="79"/>
      <c r="AA22" s="79"/>
      <c r="AB22" s="79"/>
      <c r="AC22" s="79"/>
      <c r="AD22" s="79"/>
    </row>
    <row r="23" spans="1:30" x14ac:dyDescent="0.25">
      <c r="A23" s="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79"/>
      <c r="Z23" s="79"/>
      <c r="AA23" s="79"/>
      <c r="AB23" s="79"/>
      <c r="AC23" s="79"/>
      <c r="AD23" s="79"/>
    </row>
    <row r="24" spans="1:30" x14ac:dyDescent="0.25">
      <c r="A24" s="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79"/>
      <c r="Z24" s="79"/>
      <c r="AA24" s="79"/>
      <c r="AB24" s="79"/>
      <c r="AC24" s="79"/>
      <c r="AD24" s="79"/>
    </row>
    <row r="25" spans="1:30" x14ac:dyDescent="0.25">
      <c r="A25" s="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79"/>
      <c r="Z25" s="79"/>
      <c r="AA25" s="79"/>
      <c r="AB25" s="79"/>
      <c r="AC25" s="79"/>
      <c r="AD25" s="79"/>
    </row>
    <row r="26" spans="1:30" x14ac:dyDescent="0.25">
      <c r="A26" s="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79"/>
      <c r="Z26" s="79"/>
      <c r="AA26" s="79"/>
      <c r="AB26" s="79"/>
      <c r="AC26" s="79"/>
      <c r="AD26" s="79"/>
    </row>
    <row r="27" spans="1:30" x14ac:dyDescent="0.25">
      <c r="A27" s="9"/>
      <c r="B27" s="69"/>
      <c r="C27" s="45"/>
      <c r="D27" s="69"/>
      <c r="E27" s="92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69"/>
      <c r="X27" s="45"/>
      <c r="Y27" s="79"/>
      <c r="Z27" s="79"/>
      <c r="AA27" s="79"/>
      <c r="AB27" s="79"/>
      <c r="AC27" s="79"/>
      <c r="AD27" s="79"/>
    </row>
    <row r="28" spans="1:30" x14ac:dyDescent="0.25">
      <c r="A28" s="9"/>
      <c r="B28" s="69"/>
      <c r="C28" s="45"/>
      <c r="D28" s="69"/>
      <c r="E28" s="92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69"/>
      <c r="X28" s="45"/>
      <c r="Y28" s="79"/>
      <c r="Z28" s="79"/>
      <c r="AA28" s="79"/>
      <c r="AB28" s="79"/>
      <c r="AC28" s="79"/>
      <c r="AD28" s="79"/>
    </row>
    <row r="29" spans="1:30" x14ac:dyDescent="0.25">
      <c r="A29" s="9"/>
      <c r="B29" s="69"/>
      <c r="C29" s="45"/>
      <c r="D29" s="69"/>
      <c r="E29" s="92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94"/>
      <c r="X29" s="45"/>
      <c r="Y29" s="79"/>
      <c r="Z29" s="79"/>
      <c r="AA29" s="79"/>
      <c r="AB29" s="79"/>
      <c r="AC29" s="79"/>
      <c r="AD29" s="79"/>
    </row>
    <row r="30" spans="1:30" x14ac:dyDescent="0.25">
      <c r="A30" s="9"/>
      <c r="B30" s="69"/>
      <c r="C30" s="45"/>
      <c r="D30" s="69"/>
      <c r="E30" s="92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79"/>
      <c r="Z30" s="79"/>
      <c r="AA30" s="79"/>
      <c r="AB30" s="79"/>
      <c r="AC30" s="79"/>
      <c r="AD30" s="79"/>
    </row>
    <row r="31" spans="1:30" x14ac:dyDescent="0.25">
      <c r="A31" s="9"/>
      <c r="B31" s="69"/>
      <c r="C31" s="45"/>
      <c r="D31" s="69"/>
      <c r="E31" s="92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95"/>
      <c r="X31" s="45"/>
      <c r="Y31" s="79"/>
      <c r="Z31" s="79"/>
      <c r="AA31" s="79"/>
      <c r="AB31" s="79"/>
      <c r="AC31" s="79"/>
      <c r="AD31" s="79"/>
    </row>
    <row r="32" spans="1:30" x14ac:dyDescent="0.25">
      <c r="A32" s="9"/>
      <c r="B32" s="69"/>
      <c r="C32" s="45"/>
      <c r="D32" s="69"/>
      <c r="E32" s="92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69"/>
      <c r="X32" s="45"/>
      <c r="Y32" s="79"/>
      <c r="Z32" s="79"/>
      <c r="AA32" s="79"/>
      <c r="AB32" s="79"/>
      <c r="AC32" s="79"/>
      <c r="AD32" s="79"/>
    </row>
    <row r="33" spans="1:30" x14ac:dyDescent="0.25">
      <c r="A33" s="9"/>
      <c r="B33" s="69"/>
      <c r="C33" s="45"/>
      <c r="D33" s="69"/>
      <c r="E33" s="92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69"/>
      <c r="X33" s="45"/>
      <c r="Y33" s="79"/>
      <c r="Z33" s="79"/>
      <c r="AA33" s="79"/>
      <c r="AB33" s="79"/>
      <c r="AC33" s="79"/>
      <c r="AD33" s="79"/>
    </row>
    <row r="34" spans="1:30" x14ac:dyDescent="0.25">
      <c r="A34" s="9"/>
      <c r="B34" s="69"/>
      <c r="C34" s="45"/>
      <c r="D34" s="69"/>
      <c r="E34" s="92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69"/>
      <c r="X34" s="45"/>
      <c r="Y34" s="79"/>
      <c r="Z34" s="79"/>
      <c r="AA34" s="79"/>
      <c r="AB34" s="79"/>
      <c r="AC34" s="79"/>
      <c r="AD34" s="79"/>
    </row>
    <row r="35" spans="1:30" x14ac:dyDescent="0.25">
      <c r="A35" s="9"/>
      <c r="B35" s="69"/>
      <c r="C35" s="45"/>
      <c r="D35" s="69"/>
      <c r="E35" s="92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69"/>
      <c r="X35" s="45"/>
      <c r="Y35" s="79"/>
      <c r="Z35" s="79"/>
      <c r="AA35" s="79"/>
      <c r="AB35" s="79"/>
      <c r="AC35" s="79"/>
      <c r="AD35" s="79"/>
    </row>
    <row r="36" spans="1:30" x14ac:dyDescent="0.25">
      <c r="A36" s="9"/>
      <c r="B36" s="69"/>
      <c r="C36" s="45"/>
      <c r="D36" s="69"/>
      <c r="E36" s="92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69"/>
      <c r="X36" s="45"/>
      <c r="Y36" s="79"/>
      <c r="Z36" s="79"/>
      <c r="AA36" s="79"/>
      <c r="AB36" s="79"/>
      <c r="AC36" s="79"/>
      <c r="AD36" s="79"/>
    </row>
    <row r="37" spans="1:30" x14ac:dyDescent="0.25">
      <c r="A37" s="9"/>
      <c r="B37" s="69"/>
      <c r="C37" s="45"/>
      <c r="D37" s="69"/>
      <c r="E37" s="92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69"/>
      <c r="X37" s="45"/>
      <c r="Y37" s="79"/>
      <c r="Z37" s="79"/>
      <c r="AA37" s="79"/>
      <c r="AB37" s="79"/>
      <c r="AC37" s="79"/>
      <c r="AD37" s="79"/>
    </row>
    <row r="38" spans="1:30" x14ac:dyDescent="0.25">
      <c r="A38" s="9"/>
      <c r="B38" s="69"/>
      <c r="C38" s="45"/>
      <c r="D38" s="69"/>
      <c r="E38" s="92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69"/>
      <c r="X38" s="45"/>
      <c r="Y38" s="79"/>
      <c r="Z38" s="79"/>
      <c r="AA38" s="79"/>
      <c r="AB38" s="79"/>
      <c r="AC38" s="79"/>
      <c r="AD38" s="79"/>
    </row>
    <row r="39" spans="1:30" x14ac:dyDescent="0.25">
      <c r="A39" s="9"/>
      <c r="B39" s="69"/>
      <c r="C39" s="45"/>
      <c r="D39" s="69"/>
      <c r="E39" s="69"/>
      <c r="F39" s="24"/>
      <c r="G39" s="45"/>
      <c r="H39" s="48"/>
      <c r="I39" s="45"/>
      <c r="J39" s="24"/>
      <c r="K39" s="24"/>
      <c r="L39" s="24"/>
      <c r="M39" s="24"/>
      <c r="N39" s="68"/>
      <c r="O39" s="68"/>
      <c r="P39" s="24"/>
      <c r="Q39" s="24"/>
      <c r="R39" s="24"/>
      <c r="S39" s="24"/>
      <c r="T39" s="24"/>
      <c r="U39" s="24"/>
      <c r="V39" s="24"/>
      <c r="W39" s="69"/>
      <c r="X39" s="24"/>
      <c r="Y39" s="79"/>
      <c r="Z39" s="79"/>
      <c r="AA39" s="79"/>
      <c r="AB39" s="79"/>
      <c r="AC39" s="79"/>
      <c r="AD39" s="79"/>
    </row>
    <row r="40" spans="1:30" x14ac:dyDescent="0.25">
      <c r="A40" s="9"/>
      <c r="B40" s="69"/>
      <c r="C40" s="45"/>
      <c r="D40" s="69"/>
      <c r="E40" s="69"/>
      <c r="F40" s="24"/>
      <c r="G40" s="45"/>
      <c r="H40" s="48"/>
      <c r="I40" s="45"/>
      <c r="J40" s="24"/>
      <c r="K40" s="24"/>
      <c r="L40" s="24"/>
      <c r="M40" s="24"/>
      <c r="N40" s="68"/>
      <c r="O40" s="68"/>
      <c r="P40" s="24"/>
      <c r="Q40" s="24"/>
      <c r="R40" s="24"/>
      <c r="S40" s="24"/>
      <c r="T40" s="24"/>
      <c r="U40" s="24"/>
      <c r="V40" s="24"/>
      <c r="W40" s="69"/>
      <c r="X40" s="24"/>
      <c r="Y40" s="79"/>
      <c r="Z40" s="79"/>
      <c r="AA40" s="79"/>
      <c r="AB40" s="79"/>
      <c r="AC40" s="79"/>
      <c r="AD40" s="79"/>
    </row>
    <row r="41" spans="1:30" x14ac:dyDescent="0.25">
      <c r="A41" s="9"/>
      <c r="B41" s="69"/>
      <c r="C41" s="45"/>
      <c r="D41" s="69"/>
      <c r="E41" s="69"/>
      <c r="F41" s="24"/>
      <c r="G41" s="45"/>
      <c r="H41" s="48"/>
      <c r="I41" s="45"/>
      <c r="J41" s="24"/>
      <c r="K41" s="24"/>
      <c r="L41" s="24"/>
      <c r="M41" s="24"/>
      <c r="N41" s="68"/>
      <c r="O41" s="68"/>
      <c r="P41" s="24"/>
      <c r="Q41" s="24"/>
      <c r="R41" s="24"/>
      <c r="S41" s="24"/>
      <c r="T41" s="24"/>
      <c r="U41" s="24"/>
      <c r="V41" s="24"/>
      <c r="W41" s="69"/>
      <c r="X41" s="24"/>
      <c r="Y41" s="79"/>
      <c r="Z41" s="79"/>
      <c r="AA41" s="79"/>
      <c r="AB41" s="79"/>
      <c r="AC41" s="79"/>
      <c r="AD41" s="79"/>
    </row>
    <row r="42" spans="1:30" x14ac:dyDescent="0.25">
      <c r="A42" s="9"/>
      <c r="B42" s="69"/>
      <c r="C42" s="45"/>
      <c r="D42" s="69"/>
      <c r="E42" s="69"/>
      <c r="F42" s="24"/>
      <c r="G42" s="45"/>
      <c r="H42" s="48"/>
      <c r="I42" s="45"/>
      <c r="J42" s="24"/>
      <c r="K42" s="24"/>
      <c r="L42" s="24"/>
      <c r="M42" s="24"/>
      <c r="N42" s="68"/>
      <c r="O42" s="68"/>
      <c r="P42" s="24"/>
      <c r="Q42" s="24"/>
      <c r="R42" s="24"/>
      <c r="S42" s="24"/>
      <c r="T42" s="24"/>
      <c r="U42" s="24"/>
      <c r="V42" s="24"/>
      <c r="W42" s="69"/>
      <c r="X42" s="24"/>
      <c r="Y42" s="79"/>
      <c r="Z42" s="79"/>
      <c r="AA42" s="79"/>
      <c r="AB42" s="79"/>
      <c r="AC42" s="79"/>
      <c r="AD42" s="79"/>
    </row>
    <row r="43" spans="1:30" x14ac:dyDescent="0.25">
      <c r="A43" s="9"/>
      <c r="B43" s="69"/>
      <c r="C43" s="45"/>
      <c r="D43" s="69"/>
      <c r="E43" s="69"/>
      <c r="F43" s="24"/>
      <c r="G43" s="45"/>
      <c r="H43" s="48"/>
      <c r="I43" s="45"/>
      <c r="J43" s="24"/>
      <c r="K43" s="24"/>
      <c r="L43" s="24"/>
      <c r="M43" s="24"/>
      <c r="N43" s="68"/>
      <c r="O43" s="68"/>
      <c r="P43" s="24"/>
      <c r="Q43" s="24"/>
      <c r="R43" s="24"/>
      <c r="S43" s="24"/>
      <c r="T43" s="24"/>
      <c r="U43" s="24"/>
      <c r="V43" s="24"/>
      <c r="W43" s="69"/>
      <c r="X43" s="24"/>
      <c r="Y43" s="79"/>
      <c r="Z43" s="79"/>
      <c r="AA43" s="79"/>
      <c r="AB43" s="79"/>
      <c r="AC43" s="79"/>
      <c r="AD43" s="79"/>
    </row>
    <row r="44" spans="1:30" x14ac:dyDescent="0.25">
      <c r="A44" s="9"/>
      <c r="B44" s="69"/>
      <c r="C44" s="45"/>
      <c r="D44" s="69"/>
      <c r="E44" s="69"/>
      <c r="F44" s="24"/>
      <c r="G44" s="45"/>
      <c r="H44" s="48"/>
      <c r="I44" s="45"/>
      <c r="J44" s="24"/>
      <c r="K44" s="24"/>
      <c r="L44" s="24"/>
      <c r="M44" s="24"/>
      <c r="N44" s="68"/>
      <c r="O44" s="68"/>
      <c r="P44" s="24"/>
      <c r="Q44" s="24"/>
      <c r="R44" s="24"/>
      <c r="S44" s="24"/>
      <c r="T44" s="24"/>
      <c r="U44" s="24"/>
      <c r="V44" s="24"/>
      <c r="W44" s="69"/>
      <c r="X44" s="24"/>
      <c r="Y44" s="79"/>
      <c r="Z44" s="79"/>
      <c r="AA44" s="79"/>
      <c r="AB44" s="79"/>
      <c r="AC44" s="79"/>
      <c r="AD44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2021-11-26T21:01:24Z</dcterms:modified>
</cp:coreProperties>
</file>